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NĂM 2025\XÃ KON BRAIH\NÔNG THÔN\NÔNG THÔN MỚI\"/>
    </mc:Choice>
  </mc:AlternateContent>
  <bookViews>
    <workbookView xWindow="-120" yWindow="180" windowWidth="20730" windowHeight="10860" firstSheet="1" activeTab="1"/>
  </bookViews>
  <sheets>
    <sheet name="foxz" sheetId="11" state="veryHidden" r:id="rId1"/>
    <sheet name="Kon Braih" sheetId="8" r:id="rId2"/>
    <sheet name="Sheet1" sheetId="10" state="hidden" r:id="rId3"/>
    <sheet name="PL 13" sheetId="9" state="hidden" r:id="rId4"/>
    <sheet name="xã NTM nâng cao" sheetId="2" state="hidden" r:id="rId5"/>
    <sheet name="Thôn DTTS thôn 6" sheetId="4" state="hidden" r:id="rId6"/>
    <sheet name="ThônDTTS thôn 7" sheetId="5" state="hidden" r:id="rId7"/>
    <sheet name="ThônDTTS thôn 8" sheetId="6" state="hidden" r:id="rId8"/>
  </sheets>
  <definedNames>
    <definedName name="_xlnm.Print_Titles" localSheetId="1">'Kon Braih'!$5:$5</definedName>
    <definedName name="_xlnm.Print_Titles" localSheetId="5">'Thôn DTTS thôn 6'!$5:$5</definedName>
    <definedName name="_xlnm.Print_Titles" localSheetId="6">'ThônDTTS thôn 7'!$5:$5</definedName>
    <definedName name="_xlnm.Print_Titles" localSheetId="7">'ThônDTTS thôn 8'!$5:$5</definedName>
    <definedName name="_xlnm.Print_Titles" localSheetId="4">'xã NTM nâng cao'!$5:$6</definedName>
  </definedNames>
  <calcPr calcId="162913"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0" l="1"/>
  <c r="A3" i="10" s="1"/>
  <c r="L16" i="5" l="1"/>
  <c r="M16" i="5" s="1"/>
  <c r="L6" i="4" l="1"/>
  <c r="K31" i="6" l="1"/>
  <c r="J31" i="4"/>
  <c r="L83" i="2"/>
</calcChain>
</file>

<file path=xl/sharedStrings.xml><?xml version="1.0" encoding="utf-8"?>
<sst xmlns="http://schemas.openxmlformats.org/spreadsheetml/2006/main" count="1178" uniqueCount="559">
  <si>
    <t>Quy hoạch</t>
  </si>
  <si>
    <t>Giao thông</t>
  </si>
  <si>
    <t>Điện</t>
  </si>
  <si>
    <t>Cơ sở hạ tầng thương mại nông thôn</t>
  </si>
  <si>
    <t>Thông tin và Truyền thông</t>
  </si>
  <si>
    <t>Nhà ở dân cư</t>
  </si>
  <si>
    <t>Thu nhập</t>
  </si>
  <si>
    <t>Nghèo đa chiều</t>
  </si>
  <si>
    <t>Lao động</t>
  </si>
  <si>
    <t>Tổ chức sản xuất và phát triển kinh tế nông thôn</t>
  </si>
  <si>
    <t>Y tế</t>
  </si>
  <si>
    <t>Môi trường và an toàn thực phẩm</t>
  </si>
  <si>
    <t>Quốc phòng và An ninh</t>
  </si>
  <si>
    <t>Đạt</t>
  </si>
  <si>
    <t>Hành chính công</t>
  </si>
  <si>
    <t>Tiếp cận pháp luật</t>
  </si>
  <si>
    <t>Chất lượng môi trường sống</t>
  </si>
  <si>
    <t>Nội dung tiêu chí</t>
  </si>
  <si>
    <t>TT</t>
  </si>
  <si>
    <t>Tên tiêu chí</t>
  </si>
  <si>
    <t>1.1. Có quy hoạch chung xây dựng xã còn thời hạn hoặc đã được rà soát, điều chỉnh theo quy định của pháp luật về quy hoạch</t>
  </si>
  <si>
    <t>1.2. Có quy chế quản lý và tổ chức thực hiện quy hoạch xây dựng và quản lý xây dựng theo quy hoạch</t>
  </si>
  <si>
    <t>1.3. Có quy hoạch chi tiết xây dựng trung tâm xã hoặc quy hoạch chi tiết xây dựng điểm dân cư mới phù hợp với tình hình kinh tế - xã hội của địa phương và phù hợp với định hướng đô thị hóa theo quy hoạch cấp trên</t>
  </si>
  <si>
    <t>Được cứng hóa và bảo trì hàng năm</t>
  </si>
  <si>
    <t>2.3. Tỷ lệ đường ngõ, xóm được cứng hóa, đảm bảo sáng - xanh - sạch - đẹp</t>
  </si>
  <si>
    <t>≥90%</t>
  </si>
  <si>
    <t>≥85%</t>
  </si>
  <si>
    <t>2.4. Tỷ lệ đường trục chính nội đồng được cứng hóa đáp ứng yêu cầu sản xuất và vận chuyển hàng hóa</t>
  </si>
  <si>
    <t>3.1. Tỷ lệ diện tích đất sản xuất nông nghiệp được tưới và tiêu nước chủ động</t>
  </si>
  <si>
    <t>3.2. Có ít nhất 01 tổ chức thủy lợi cơ sở hoạt động hiệu quả, bền vững</t>
  </si>
  <si>
    <t xml:space="preserve">3.3. Tỷ lệ diện tích cây trồng chủ lực của địa phương được tưới tiên tiến, tiết kiệm nước </t>
  </si>
  <si>
    <t>3.4. Có 100% số công trình thủy lợi nhỏ, thủy lợi nội đồng được bảo trì hàng năm</t>
  </si>
  <si>
    <t xml:space="preserve">3.5. Thực hiện kiểm kê, kiểm soát các nguồn nước thải xả vào công trình thủy lợi </t>
  </si>
  <si>
    <t>3.6. Đảm bảo yêu cầu chủ động về phòng chống thiên tai theo phương châm 4 tại chỗ</t>
  </si>
  <si>
    <t>Khá</t>
  </si>
  <si>
    <t>Tỷ lệ hộ có đăng ký trực tiếp và được sử dụng điện sinh hoạt, sản xuất đảm bảo an toàn, tin cậy và ổn định</t>
  </si>
  <si>
    <t>Giáo dục</t>
  </si>
  <si>
    <t xml:space="preserve">5.1. Tỷ lệ trường học các cấp (mầm non, tiểu học, THCS, hoặc trường phổ thông có nhiều cấp học có cấp học cao nhất là THCS) đạt tiêu chuẩn cơ sở vật chất mức độ 1 và có ít nhất 01 trường đạt tiêu chuẩn cơ sở vật chất mức độ 2 </t>
  </si>
  <si>
    <t>5.2. Duy trì và nâng cao chất lượng đạt chuẩn phổ cập giáo dục mầm non cho trẻ em 5 tuổi</t>
  </si>
  <si>
    <t>5.3. Đạt chuẩn và duy trì đạt chuẩn phổ cập giáo dục tiểu học và THCS</t>
  </si>
  <si>
    <t>Mức độ 3</t>
  </si>
  <si>
    <t xml:space="preserve">5.4. Đạt chuẩn xóa mù chữ </t>
  </si>
  <si>
    <t>Mức độ 2</t>
  </si>
  <si>
    <t xml:space="preserve">5.5. Cộng đồng học tập cấp xã được đánh giá, xếp loại </t>
  </si>
  <si>
    <t>5.6. Có mô hình giáo dục thể chất cho học sinh rèn luyện thể lực, kỹ năng, sức bền</t>
  </si>
  <si>
    <t>Văn hóa</t>
  </si>
  <si>
    <t>6.1. Có lắp đặt các dụng cụ thể dục thể thao ngoài trời ở điểm công cộng; các loại hình hoạt động văn hóa, văn nghệ, thể dục, thể thao được tổ chức hoạt động thường xuyên</t>
  </si>
  <si>
    <t>6.2. Di sản văn hóa được kiểm kê, ghi danh, bảo vệ, tu bổ, tôn tạo và phát huy giá trị đúng quy định</t>
  </si>
  <si>
    <t>6.3. Tỷ lệ thôn, bản, ấp đạt tiêu chuẩn văn hóa theo quy định và đạt chuẩn nông thôn mới</t>
  </si>
  <si>
    <t>Có mô hình chợ thí điểm bảo đảm an toàn thực phẩm, hoặc chợ đáp ứng yêu cầu chung theo tiêu chuẩn chợ kinh doanh thực phẩm</t>
  </si>
  <si>
    <t>8.1. Có điểm phục vụ bưu chính đáp ứng cung cấp dịch vụ công trực tuyến cho người dân</t>
  </si>
  <si>
    <t>8.2. Tỷ lệ thuê bao sử dụng điện thoại thông minh</t>
  </si>
  <si>
    <t>8.3. Có dịch vụ báo chí truyền thông</t>
  </si>
  <si>
    <t>8.4. Có ứng dụng công nghệ thông tin trong công tác quản lý, điều hành phục vụ đời sống kinh tế - xã hội và tổ chức lấy ý kiến sự hài lòng của người dân về kết quả xây dựng nông thôn mới</t>
  </si>
  <si>
    <t>8.5. Có mạng wifi miễn phí ở các điểm công cộng (khu vực trung tâm xã, nơi sinh hoạt cộng đồng, điểm du lịch cộng đồng,…)</t>
  </si>
  <si>
    <t>Tỷ lệ hộ có nhà ở kiên cố hoặc bán kiên cố</t>
  </si>
  <si>
    <t>Tỷ lệ nghèo đa chiều giai đoạn 2021 - 2025</t>
  </si>
  <si>
    <t>≥80%</t>
  </si>
  <si>
    <t>≥75%</t>
  </si>
  <si>
    <t>≥30%</t>
  </si>
  <si>
    <t>12.3. Tỷ lệ lao động làm việc trong các ngành kinh tế chủ lực trên địa bàn</t>
  </si>
  <si>
    <t>13.1. Hợp tác xã hoạt động hiệu quả và có hợp đồng liên kết theo chuỗi giá trị ổn định</t>
  </si>
  <si>
    <t>13.2. Có sản phẩm OCOP được xếp hạng đạt chuẩn hoặc tương đương còn thời hạn</t>
  </si>
  <si>
    <t xml:space="preserve">13.3. Có mô hình kinh tế ứng dụng công nghệ cao, hoặc mô hình nông nghiệp áp dụng cơ giới hóa các khâu, liên kết theo chuỗi giá trị gắn với đảm bảo an toàn thực phẩm </t>
  </si>
  <si>
    <t>13.4. Ứng dụng chuyển đổi số để thực hiện truy xuất nguồn gốc các sản phẩm chủ lực của xã</t>
  </si>
  <si>
    <t>13.5. Tỷ lệ sản phẩm chủ lực của xã được bán qua kênh thương mại điện tử</t>
  </si>
  <si>
    <t xml:space="preserve">13.6. Vùng nguyên liệu tập trung đối với nông sản chủ lực của xã được cấp mã vùng </t>
  </si>
  <si>
    <t>13.7. Có triển khai quảng bá hình ảnh điểm du lịch của xã thông qua ứng dụng Internet, mạng xã hội</t>
  </si>
  <si>
    <t>13.8. Có mô hình phát triển kinh tế nông thôn hiệu quả theo hướng tích hợp đa giá trị (kinh tế, văn hoá, môi trường)</t>
  </si>
  <si>
    <t>14.1. Tỷ lệ người dân tham gia bảo hiểm y tế (áp dụng đạt cho cả nam và nữ)</t>
  </si>
  <si>
    <t>≥95%</t>
  </si>
  <si>
    <t>14.2. Tỷ lệ dân số được quản lý sức khỏe (áp dụng đạt cho cả nam và nữ)</t>
  </si>
  <si>
    <t>14.3. Tỷ lệ người dân tham gia và sử dụng ứng dụng khám chữa bệnh từ xa (áp dụng đạt cho cả nam và nữ)</t>
  </si>
  <si>
    <t>≥40%</t>
  </si>
  <si>
    <t>14.4. Tỷ lệ dân số có sổ khám chữa bệnh điện tử</t>
  </si>
  <si>
    <t>15.1. Ứng dụng công nghệ thông tin trong giải quyết thủ tục hành chính</t>
  </si>
  <si>
    <t>15.2. Có dịch vụ công trực tuyến mức độ 3 trở lên</t>
  </si>
  <si>
    <t>15.3. Giải quyết các thủ tục hành chính đảm bảo đúng quy định và không để xảy ra khiếu nại vượt cấp</t>
  </si>
  <si>
    <t>16.1. Có mô hình điển hình về phổ biến, giáo dục pháp luật, hòa giải ở cơ sở hoạt động hiệu quả được công nhận</t>
  </si>
  <si>
    <t>≥1</t>
  </si>
  <si>
    <t>16.3. Tỷ lệ người dân thuộc đối tượng trợ giúp pháp lý tiếp cận và được trợ giúp pháp lý khi có yêu cầu</t>
  </si>
  <si>
    <t>17.1. Khu kinh doanh, dịch vụ, chăn nuôi, giết mổ (gia súc, gia cầm), nuôi trồng thủy sản có hạ tầng kỹ thuật về bảo vệ môi trường</t>
  </si>
  <si>
    <t>17.2. Tỷ lệ cơ sở sản xuất - kinh doanh, nuôi trồng thủy sản, làng nghề đảm bảo quy định về bảo vệ môi trường</t>
  </si>
  <si>
    <t>17.3. Tỷ lệ chất thải rắn sinh hoạt và chất thải rắn không nguy hại trên địa bàn được thu gom, xử lý theo quy định</t>
  </si>
  <si>
    <t>17.4. Tỷ lệ hộ gia đình thực hiện thu gom, xử lý nước thải sinh hoạt bằng biện pháp phù hợp, hiệu quả</t>
  </si>
  <si>
    <t>17.5. Tỷ lệ hộ gia đình thực hiện phân loại chất thải rắn tại nguồn</t>
  </si>
  <si>
    <t>≥50%</t>
  </si>
  <si>
    <t>17.6. Tỷ lệ chất thải rắn nguy hại trên địa bàn được thu gom, vận chuyển và xử lý đáp ứng các yêu cầu về bảo vệ môi trường</t>
  </si>
  <si>
    <t>17.7. Tỷ lệ chất thải hữu cơ, phụ phẩm nông nghiệp được thu gom, tái sử dụng và tái chế thành nguyên liệu, nhiên liệu và các sản phẩm thân thiện với môi trường</t>
  </si>
  <si>
    <t>17.8. Tỷ lệ cơ sở chăn nuôi bảo đảm các quy định về vệ sinh thú y, chăn nuôi và bảo vệ môi trường</t>
  </si>
  <si>
    <t>17.9. Nghĩa trang, cơ sở hỏa táng (nếu có) đáp ứng các quy định của pháp luật và theo quy hoạch</t>
  </si>
  <si>
    <t>17.10. Tỷ lệ sử dụng hình thức hỏa táng</t>
  </si>
  <si>
    <t>≥5%</t>
  </si>
  <si>
    <t>17.12. Tỷ lệ chất thải nhựa phát sinh trên địa bàn được thu gom, tái sử dụng, tái chế, xử lý theo quy định</t>
  </si>
  <si>
    <t>18.1. Tỷ lệ hộ được sử dụng nước sạch theo quy chuẩn từ hệ thống cấp nước tập trung</t>
  </si>
  <si>
    <t>18.2. Cấp nước sinh hoạt đạt chuẩn bình quân đầu người/ngày đêm</t>
  </si>
  <si>
    <t>18.3. Tỷ lệ công trình cấp nước tập trung có tổ chức quản lý, khai thác hoạt động bền vững</t>
  </si>
  <si>
    <t>18.4. Tỷ lệ chủ thể hộ gia đình và cơ sở sản xuất, kinh doanh thực phẩm hàng năm được tập huấn về an toàn thực phẩm</t>
  </si>
  <si>
    <t>18.5. Không để xảy ra sự cố về an toàn thực phẩm trên địa bàn thuộc phạm vi quản lý của xã</t>
  </si>
  <si>
    <t>Không</t>
  </si>
  <si>
    <t>18.6. Tỷ lệ cơ sở sơ chế, chế biến thực phẩm nông lâm thủy sản được chứng nhận về an toàn thực phẩm</t>
  </si>
  <si>
    <t>18.7. Tỷ lệ hộ có nhà tắm, thiết bị chứa nước sinh hoạt hợp vệ sinh, nhà tiêu an toàn và đảm bảo 3 sạch</t>
  </si>
  <si>
    <t>18.8. Tỷ lệ bãi chôn lấp chất thải rắn sinh hoạt trên địa bàn đảm bảo vệ sinh môi trường</t>
  </si>
  <si>
    <t>19.1. Nâng cao chất lượng hoạt động của Ban Chỉ huy quân sự xã và lực lượng dân quân</t>
  </si>
  <si>
    <t>19.2. Không có công dân cư trú trên địa bàn phạm tội nghiêm trọng trở lên hoặc gây tai nạn (giao thông, cháy, nổ) nghiêm trọng trở lên; có mô hình camera an ninh và các mô hình (phòng, chống tội phạm, tệ nạn xã hội; bảo đảm trật tự, an toàn giao thông; phòng cháy, chữa cháy) gắn với phong trào toàn dân bảo vệ an ninh Tổ quốc hoạt động thường xuyên, hiệu quả</t>
  </si>
  <si>
    <t>≥98%</t>
  </si>
  <si>
    <t>≥52</t>
  </si>
  <si>
    <t>≥25%</t>
  </si>
  <si>
    <t>≥70%</t>
  </si>
  <si>
    <t>2.2. Tỷ lệ đường thôn, bản, ấp và đường liên thôn, bản, ấp</t>
  </si>
  <si>
    <t>Hàng năm, xã đã thực hiện kiểm kê, kiểm soát các nguồn nước thải xả vào công trình thủy lợi theo quy định. Trong thời gian qua, chưa có vấn đề phức tạp xảy ra</t>
  </si>
  <si>
    <t>Hàng năm, xã đã chủ động xây dựng kế hoạch và triển khai các biện pháp cụ thể để chủ động về phòng chống thiên tai theo phương châm 4 tại chỗ đảm bảo thiết thực và hiệu quả.</t>
  </si>
  <si>
    <t>Hiện nay trên địa bàn xã, chất lượng đạt chuẩn phổ cập giáo dục mầm non cho trẻ em 5 tuổi được duy trì và nâng cao hàng năm theo quy định</t>
  </si>
  <si>
    <t xml:space="preserve">Hiện nay trên địa bàn xã, công tác xóa mù chữ đã đạt chuẩn mức độ 2 theo quy định </t>
  </si>
  <si>
    <t>Trên địa bàn xã hiện có 01 Trung tâm học tập cộng đồng được thành lập và hoạt động có hiệu quả</t>
  </si>
  <si>
    <t>Tại UBND xã và các hộ gia đình và các điểm công cộng đều có dịch vụ wifi để phục vụ người dân</t>
  </si>
  <si>
    <t>Bản đồ quy hoạch chi tiết đã được niêm yết tại trụ sở UBND xã theo quy định</t>
  </si>
  <si>
    <t>Trên địa bàn xã có 02 công trình thủy lợi  nhỏ, thủy lợi nội đồng được bảo trì hàng năm đảm bảo cho quá trình hoạt động (đạt tỷ lệ 100%)</t>
  </si>
  <si>
    <t>Hiện nay, trên địa bàn xã có trên 98,7% hộ gia đình có đăng ký trực tiếp và được sử dụng điện sinh hoạt, sản xuất đảm bảo an toàn, tin cậy và ổn định</t>
  </si>
  <si>
    <t>Trên địa bàn xã, hộ có nhà ở kiên cố hoặc bán kiên cố đạt tỷ lệ 89,7%</t>
  </si>
  <si>
    <t>≥1 HTX</t>
  </si>
  <si>
    <t>≥1 SP</t>
  </si>
  <si>
    <t>≥1 MH</t>
  </si>
  <si>
    <t xml:space="preserve">≥1 </t>
  </si>
  <si>
    <t xml:space="preserve">Trên địa bàn đã xã có sản xuất hạt Macca của hộ kinh doanh Nhật Long Farm, hiện đã có mã truy xuất nguồn gốc theo quy định 
</t>
  </si>
  <si>
    <t xml:space="preserve">≥10% </t>
  </si>
  <si>
    <t>≥1 vùng</t>
  </si>
  <si>
    <t>Triển khai quảng bá hình ảnh điểm du lịch của xã thông qua ứng dụng công nghệ thông tin (như: Facebook, zalo, Instagram, Trang thông tin điện tử của xã và các kênh thông tin khác</t>
  </si>
  <si>
    <t xml:space="preserve">Cây Macca là cây đa mục đích mang lại giá trị phát triển kinh tế theo hướng đa giá trị (như: Tinh dầu, hạt Macca...). Bên cạnh đó, cây Macca được trồng và được tính vào việc chi trả dịch vụ môi trường rừng   
</t>
  </si>
  <si>
    <t>Xã đang triển khai thực hiện đảm theo quy định</t>
  </si>
  <si>
    <t>Xã đang triển khai thực hiện đảm theo quy định; trên địa bàn xã chưa xảy ra tình trạng khiếu nại, khiếu kiện về giải quyết thủ tục hành chính</t>
  </si>
  <si>
    <t>Trên địa bàn xã hiện có mô hình Tổ hòa giải ở cơ sở tại địa bàn 07 thôn trên địa bàn xã</t>
  </si>
  <si>
    <t>16.2. Tỷ lệ mâu thuẫn, tranh chấp, vi phạm thuộc phạm vi hòa giải được hòa giải thành công</t>
  </si>
  <si>
    <t>Hiện nay trên địa bàn xã thực hiện đảm bảo theo đúng quy định; không có tình trạng, vụ việc vi phạm xảy ra</t>
  </si>
  <si>
    <t>≥4m2/người</t>
  </si>
  <si>
    <t>17.11. Đất cây xanh sử dụng công cộng tại điểm dân cư nông thôn</t>
  </si>
  <si>
    <t>Trên địa bàn xã có 01 Nghĩa trang Nhân dân đáp ứng các quy định của pháp luật và theo quy hoạch</t>
  </si>
  <si>
    <t>Trên cơ sở công tác triển khai của cấp có thẩm quyền, Ủy ban nhân dân xã đã triển khai đảm bảo theo đúng quy định; kết quả, 100% chủ thể hộ gia đình và cơ sở sản xuất, kinh doanh thực phẩm hàng năm được tập huấn về an toàn thực phẩm</t>
  </si>
  <si>
    <t xml:space="preserve">Trong thời gian qua, trên địa bàn xã không xảy ra sự cố về an toàn thực phẩm </t>
  </si>
  <si>
    <t>Hiện nay, chất lượng hoạt động của Ban Chỉ huy quân sự xã và lực lượng dân quân của xã ngày càng được nâng cao và được cấp trên công nhận, đánh giá</t>
  </si>
  <si>
    <t>Hiện thu nhập xã đạt 52,44 triệu đồng/người/năm</t>
  </si>
  <si>
    <t>Công văn số 1484/UBND-TH ngày 07 tháng 12 năm 2022 của UBND huyện Kon Rẫy về việc thống nhất chủ trương lập Đồ án Quy hoạch nông thôngiai đoạn2021-2030, định hướng đến năm 2035</t>
  </si>
  <si>
    <t>Đê thực hiện đảm bảo có trên 5% sử dụng hình thức hỏa táng</t>
  </si>
  <si>
    <t>Vùng nguyên liệu tập trung đối với nông sản chủ lực của xã đã được chấp nhận hồ sơ tại chi cục Trồng trọt và Bảo vệ thực vật được cấp mã vùng</t>
  </si>
  <si>
    <t>Kết quả tự đánh giá của xã</t>
  </si>
  <si>
    <t>Trên địa bàn xã: Đường trục chính nội đồng có tổng số 19,2 Km; trong đó có 15,9Km được cứng hoá đạt tỷ lệ 86%)</t>
  </si>
  <si>
    <t>91,1% diện tích đất sản xuất nông nghiệp được tưới và tiêu nước chủ động, đảm bảo hiệu quả</t>
  </si>
  <si>
    <t xml:space="preserve">Trên địa bàn xã hiện có 03 tổ chức thủy lợi (Hợp tác dịch vụ nông nghiệp Tây Nguyên) đang hoạt động có hiệu quả </t>
  </si>
  <si>
    <t>21,3% các loại cây trồng chủ lực của xã (như: Macca, cây ăn quả…) được tưới tiên tiến, tiết kiệm nước, đảm bảo hiệu quả</t>
  </si>
  <si>
    <t>Thực hiện đảm bảo theo Bộ thủ tục hành chính do tỉnh phê duyệt, ban hành</t>
  </si>
  <si>
    <t>Trên địa bàn xã hiện có52,2% (1901/3635) thuê bao sử dụng điện thoại thông minh</t>
  </si>
  <si>
    <t>Tiếp tục duy trì và nâng cao mô hình Trung tâm bóng đá cộng đồng Kon Rẫy, đối tượng tham gia là thiếu niên trên địa bàn xã</t>
  </si>
  <si>
    <t>Trên cơ sở công tác triển khai của cấp có thẩm quyền, trên 100% người dân thuộc đối tượng trợ giúp pháp lý tiếp cận và được trợ giúp pháp lý khi có yêu cầu</t>
  </si>
  <si>
    <t>100% cơ sở sản xuất - kinh doanh, nuôi trồng thủy sản, làng nghề đảm bảo quy định về bảo vệ môi trường</t>
  </si>
  <si>
    <t>Đạt tỷ lệ 57,2% (750 hộ/1312 hộ) hộ gia đình thực hiện phân loại chất thải rắn tại nguồn</t>
  </si>
  <si>
    <t>Đạt tỷ lệ 41,9 % (550 hộ /1312 hộ) hộ gia đình thực hiện thu gom, xử lý nước thải sinh hoạt bằng biện pháp phù hợp, hiệu quả</t>
  </si>
  <si>
    <t>Đạt tỷ lệ 84,98% (1115 hộ/1312 hộ)  chất thải rắn sinh hoạt và chất thải rắn không nguy hại trên địa bàn được thu gom, xử lý theo quy định</t>
  </si>
  <si>
    <t xml:space="preserve"> 100% chất thải rắn nguy hại trên địa bàn được thu gom, vận chuyển và xử lý đáp ứng các yêu cầu về bảo vệ môi trường</t>
  </si>
  <si>
    <t xml:space="preserve"> Đạt tỷ lệ 84,6 % (1110 hộ/1312 hộ) chất thải hữu cơ, phụ phẩm nông nghiệp được thu gom, tái sử dụng và tái chế thành nguyên liệu, nhiên liệu và các sản phẩm thân thiện với môi trường</t>
  </si>
  <si>
    <t>Đạt tỷ lệ 53,35% (700 hộ/ 1312 hộ) chất thải nhựa phát sinh trên địa bàn được thu gom, tái sử dụng, tái chế, xử lý theo quy định</t>
  </si>
  <si>
    <t>Đạt 100%. Trên địa bàn xã không có bãi chôn lấp chất thải rắn sinh hoạt</t>
  </si>
  <si>
    <t>Đạt tỷ lệ 85,6% (77 cơ sở/90 cơ sở) cơ sở chăn nuôi bảo đảm các quy định về vệ sinh thú y, chăn nuôi và bảo vệ môi trường</t>
  </si>
  <si>
    <t>Đất cây xanh sử dụng công cộng tại điểm dân cư nông thôn đạt 4,3 m2/người (24,500 m2/5,734</t>
  </si>
  <si>
    <t>Đạt tỷ lệ 45,98% (618 hộ/1344 hộ) hộ được sử dụng nước sạch theo quy chuẩn từ hệ thống cấp nước tập trung</t>
  </si>
  <si>
    <t xml:space="preserve">Chỉ tiêu này hiện nay trên địa bàn xã đạt 69,35 lít/người/ngày đêm được sử dụng nước sạch theo quy chuẩn từ hệ thống cấp nước tập trung </t>
  </si>
  <si>
    <t xml:space="preserve">Hiện nay, trên địa bàn xã có 04/04 công trình ấp nước tập trung (tại thôn 8, 9, 11, 12) đang hoạt động (đạt tỷ lệ 100%) có tổ chức quản lý, khai thác hoạt động bền vững </t>
  </si>
  <si>
    <t xml:space="preserve">100% (1/1 cơ sở)  cơ sở sơ chế, chế biến thực phẩm nông lâm thủy sản được chứng nhận về an toàn thực phẩm theo quy định </t>
  </si>
  <si>
    <t>Đạt tỷ lệ 84,75%  (1112 hộ/ 1312 hộ) hộ có nhà tắm, thiết bị chứa nước sinh hoạt hợp vệ sinh, nhà tiêu an toàn và đảm bảo 3 sạch</t>
  </si>
  <si>
    <t>Đạt tỷ lệ 95,527% (5540 thẻ/5800 khẩu) người dân tham gia bảo hiểm y tế (áp dụng đạt cho cả nam và nữ)</t>
  </si>
  <si>
    <t>Đạt tỷ lệ người dân tham gia và sử dụng ứng dụng khám chữa bệnh từ xa trên địa bàn xã đạt 40% (app chăm sóc sức khỏe: BookingCare, Livestream…)</t>
  </si>
  <si>
    <t>Hiện nay, tỷ lệ người dân được quản lý sức khỏe trên địa bàn xã đạt 94,793% (5498/5800)</t>
  </si>
  <si>
    <t>Hiện nay, tỷ lệ người dân có sổ khám chữa bệnh điện tử trên địa bàn xã 94,793% (5498/5800)</t>
  </si>
  <si>
    <t>-Trên địa bàn xã có 02 tuyến đường trục xã, trong đó: Quốc lộ 24 dài 6,48 Km; Tỉnh lộ 677 dài 2,9 Km. Hai tuyến đường trên được Sở Giao thông Vận tải quản lý và duy tu bảo dưỡng hằng năm
-Trên 02 tuyến đường trên đã được bố trí hệ thống biển báo giao thông, gờ giảm tốc tại các vị trí cần thiết; điện chiếu sáng được lắp đặt tại các khu vực tập trung đông dân cư, cây xanh được trong dọc hai bên tuyến đường với khoản cách 20m/cây.
- Cây xanh đạt 53%; điện chiếu sáng đạt 65%</t>
  </si>
  <si>
    <t>Trên địa bàn toàn xã có tổng số 11,12 Km đường trục thôn, liên thôn. Trong đó có: 4,75 Km được nhựa hóa; 6,37 Km được bê tông hóa; hằng năm xã đã tổ chức xây dựng Kế hoạch bảo trì các tuyến đường, đồng thời tổ chức phát dọn, nạo vét hệ thống thoát nước
Đánh giá đạt 100%</t>
  </si>
  <si>
    <t>Các tuyến đường trục thôn, liên thôn trên địa bàn xã đã được lắp đặt biển báo,biển chỉ dẫn giao thông, gờ giảm tốc được bố trí tại những vị trí phù hợp nhằm hạn chế tai nạn giao thông; Cây xanh dọc hai bên đường với khoản cách 20m/cây đạt tỷ lệ 70%; hệ thống điện chiếu sáng được bố trí đạt lỷ lệ 70%
Đánh giá: Cây xanh đạt tỷ lệ 70%; điện chiếu đạt lỷ lệ 70%</t>
  </si>
  <si>
    <t>Trên địa bàn xã có tổng số 6,16 Km đường ngõ xóm. Trong đó có 5,76 Km đã được bê tông hóa đạt tỷ lệ 94%; dọc hai bên đường được trong cây xanh đạt tỷlệ 86%; hệ thống điện chiếu sáng được lắm đặt đạt tỷ lệ 87%
Đánh giá: cây xanh đạt tỷ lệ 86%; điện chiếu sáng  đạt tỷ lệ 87%</t>
  </si>
  <si>
    <t>Tỷ lệ nghèo đa chiều giai đoạn 2022-2025 của xã được xác định bằng tổng tỷ lệ hộ nghèo chuẩn đa chiều (trừ số hộ nghèo, cân nghèo đa chiều không có khả năng lao đông) đạt 4.99 %.
Tổng số hộ nghèo,cận nghèo là 262:  MKNLĐ 206 hộ, Nghèo đa chiều 56 hộ.</t>
  </si>
  <si>
    <t>Tỷ lệ lao động làm việc sản xuất nông nghiệp ngành kinh tế chủ lực chiếm tỷ lệ 69 %.</t>
  </si>
  <si>
    <t>Tỷ lệ lao động qua đào tạo có bằng cấp chứng chỉ (áp dụng cả năm và nữ) 910 người đạt  25,03 %.</t>
  </si>
  <si>
    <t>Căn cứ Quyết định số 1214/QĐ-BCT ngày 22 tháng 6 năm 2022 Quyết định về việc hướng dẫn và xét công nhận tiêu chí cơ sở hạ tầng thương mại nông thôn trong bộ tiêu chí quốc gia về xã nông thôn mới và xã nông thôn mới nâng cao giai đoạn 2021-2025. Việc xét công nhận xã đạt chuẩn nông thôn mới nâng cao được thực hiện trên cơ sở xem xét, đánh giá các Tiêu chí còn lại trong Bộ tiêu chí quốc gia về xã nông thôn mới nâng cao.</t>
  </si>
  <si>
    <t>Trên địa bàn xã có mô hình sản xuất hạt Macca được áp dụng cơ giới hóa; hiện hồ sơ đề nghị cấp giấy chứng nhận về vệ sinh an toàn thực phẩm đã gửi cấp có thẩm quyền xem xét</t>
  </si>
  <si>
    <t>Sản phẩm của xã được giới thiệu, quảng bá trên trang thông tin điện tử, mạng xã hội.
- Xã có 100% địa chỉ được gán, cập nhật địa chỉ bưu chính (găn svới bản đồ V-MAP)</t>
  </si>
  <si>
    <t>≥1 địa điểm</t>
  </si>
  <si>
    <t>Công văn số 1484/UBND-TH ngày 07 tháng 12 năm 2022 của UBND huyện Kon Rẫy về việc thống nhất chủ trương lập Đồ án Quy hoạch nông thông giai đoạn2021-2030, định hướng đến năm 2035</t>
  </si>
  <si>
    <t xml:space="preserve">
Thuỷ lợi và phòng, chống thiên tai</t>
  </si>
  <si>
    <t>Tỷ lệ lao động qua đào tạo( áp dụng cả nam và nữ) trên địa bàn xã là 2722 người đạt 74, 88%.</t>
  </si>
  <si>
    <t xml:space="preserve">Sản phẩm (hạt Macca, tinh dầu Macca) của hộ kinh doanh Nhật Long Farm hiện nay đã có mặt trên thị trường trong và ngoài tỉnh. Tỷ lệ đạt 50%
</t>
  </si>
  <si>
    <t>Giải pháp</t>
  </si>
  <si>
    <t xml:space="preserve">Lộ trình 
thực hiện </t>
  </si>
  <si>
    <t>Đơn vị tính; chỉ tiêu đạt</t>
  </si>
  <si>
    <t>5.1. Nhà tạm, dột nát</t>
  </si>
  <si>
    <t xml:space="preserve">Trên địa bàn thôn không nhà tạm, dột nát </t>
  </si>
  <si>
    <t>Hộ nghèo</t>
  </si>
  <si>
    <t>8.3. Tỷ lệ hộ gia đình đạt chuẩn gia đình văn hóa</t>
  </si>
  <si>
    <t>Tiếp tục triển khai các giải pháp cụ thể để duy trì và nâng cao những kết quả đã đạt được</t>
  </si>
  <si>
    <t>Hiện nay tại thôn, hương ước, quy ước đã được xây dựng và công nhận theo quy định; 100% người dân trong thôn cam kế  thực hiện hương ước, quy ước của cộng đồng; có tinh thần đoàn kết, tương trợ giúp đỡ lẫn nhau trong cộng đồng</t>
  </si>
  <si>
    <t>≥ 80%</t>
  </si>
  <si>
    <t>Lộ trình thực hiện</t>
  </si>
  <si>
    <t>PHỤ LỤC III</t>
  </si>
  <si>
    <t>1.1. Đường trục thôn, làng và đường liên thôn, làng ít nhất được cứng hóa, đảm bảo ô tô đi lại thuận tiện quanh năm</t>
  </si>
  <si>
    <t>Trên địa bàn toàn thôn 8 có tổng số 1,5 Km đường trục thôn, liên thôn. Trong đó có: 1,5 Km được cứng hóa (1,5 Km đã được bê tông hóa) đảm bảo ô tô đi lại thuận tiện quanh năm; hằng năm xã đã tổ chức xây dựng Kế hoạch ra quân dọn dẹp, vệ sinh môi trường, tổ chức phát dọn, nạo vét mương thoát nước.</t>
  </si>
  <si>
    <t>1.2. Đường ngõ, xóm được  sạch và đảm bảo đi lại thuận lợi quanh năm.</t>
  </si>
  <si>
    <t>Trên địa bàn thôn có tổng số 1,67 Km đường ngõ, đường xóm. 1,67 km đã được cứng hóa đạt tỷ lệ 100%. Trong đó có 1,27 Km đã được bê tông hóa đạt tỷ lệ 97,4%; dọc hai bên đường được trong cây xanh.</t>
  </si>
  <si>
    <t>1.3. Đường trục thôn, ngõ xóm đảm bảo sáng - xanh - sạch - đẹp</t>
  </si>
  <si>
    <t xml:space="preserve"> Tỷ lệ hộ sử dụng điện thường xuyên, an toàn từ các nguồn.</t>
  </si>
  <si>
    <t>100% hộ dân (131/131 hộ) sử dụng điện thường xuyên, an toàn từ các nguồn</t>
  </si>
  <si>
    <t>Cơ sở vật chất văn hóa</t>
  </si>
  <si>
    <t>Thôn (làng) có Nhà văn hóa hoặc nơi sinh hoạt văn hóa, thể thao phục vụ cộng đồng</t>
  </si>
  <si>
    <t xml:space="preserve">Trên địa bàn thôn hiện có Nhà Rông văn hóa và được sử dụng làm nơi tổ chức sinh hoạt quần chúng, các hoạt động văn hóa, thể thao phục vụ Nhân dân, đảm bảo quy mô xây dựng từ 50 chỗ ngồi trở lên  </t>
  </si>
  <si>
    <t>Thôn (làng) có hệ thống loa truyền thanh được kết nối với Đài truyền thanh xã đang sử dụng tốt</t>
  </si>
  <si>
    <t>Sở Thông tin và truyền thông đã tiến hành khảo sát, thực hiện đầu tư xây dựng hệ thống đài truyền thanh công nghệ thông tin cấp xã, đã được phê duyệt, dự kiến lắp đặt năm 2023</t>
  </si>
  <si>
    <t>5.2. Tỷ lệ hộ có nhà ở kiên cố hoặc bán kiên cố</t>
  </si>
  <si>
    <t>≥ 75%</t>
  </si>
  <si>
    <t>Trên địa bàn thôn hiện có trên 83,2 % (Số nhà đạt chuẩn: 109 nhà; Số nhà không đạt chuẩn: 22 nhà).</t>
  </si>
  <si>
    <t>5.3. Vườn nhà (nếu có) được chỉnh trang, không còn các loại cây dại, cây tạp; bố trí và trồng các loại cây trồng phù hợp, hiệu quả, có thu nhập</t>
  </si>
  <si>
    <t>Hiện tại trên địa bàn thôn 8 đạt 84,73%  (111 hộ/131 hộ gia đình tham gia chỉnh trang vườn nhà).</t>
  </si>
  <si>
    <r>
      <t xml:space="preserve">5.4. Hộ gia đình có hàng rào xung quang nhà </t>
    </r>
    <r>
      <rPr>
        <i/>
        <sz val="12"/>
        <rFont val="Times New Roman"/>
        <family val="1"/>
      </rPr>
      <t>(tường xây, hàng rào xanh…)</t>
    </r>
    <r>
      <rPr>
        <sz val="12"/>
        <rFont val="Times New Roman"/>
        <family val="1"/>
      </rPr>
      <t>, có cổng được xây dựng hài hòa, phù hợp với phong cảnh làng quê</t>
    </r>
  </si>
  <si>
    <t>Hiện tại trên địa bàn thôn 8 đạt 80,15%  (105 hộ/131 hộ gia đình có hàng rào xung quanh nhà).</t>
  </si>
  <si>
    <t>Thu nhập bình quân đầu người không thấp hơn 20% so với mức tối thiểu quy định đạt chuẩn của xã nông thôn mới tại thời điểm (theo bộ tiêu chí xã nông thôn mới)</t>
  </si>
  <si>
    <t xml:space="preserve"> Đạt</t>
  </si>
  <si>
    <t>Thu nhập bình quân đầu người tại thôn 8 đạt 50,70 triệu đồng/người/năm. Tiến hành điều tra, tổng hợp Phiếu thu thập thông tin của hộ dân (34 hộ mẫu).</t>
  </si>
  <si>
    <t>%</t>
  </si>
  <si>
    <t>Năm 2022, trên địa bàn thôn 8 tỷ lệ hộ nghèo đa chiều đạt 6,11% và tỷ lệ hộ cận nghèo đa chiều đạt 20,61%. Tiếp tục tuyên truyền vận động, thực hiện việc hỗ trợ từ các nguồn huy động xã hội hoá cho các hộ thoát nghèo.</t>
  </si>
  <si>
    <t>Văn hóa, Giáo dục và Y tế</t>
  </si>
  <si>
    <t>8.1. 100% trẻ 6 tuổi được vào lớp 1; tỷ lệ học đúng độ tuổi đạt từ 90% trở lên; 100% trẻ hoàn thành chương trình tiểu học và tiếp tục học lớp 6</t>
  </si>
  <si>
    <t xml:space="preserve">Hiện nay, trên địa bàn thôn 8, 100% trẻ 6 tuổi được vào lớp 1; tỷ lệ học đúng độ tuổi đạt từ 93%; 100% trẻ hoàn thành chương trình tiểu học và tiếp tục học lớp 6
</t>
  </si>
  <si>
    <t xml:space="preserve"> Thôn 8 đã đạt chuẩn "Khu dân cư văn hóa" theo quy định.</t>
  </si>
  <si>
    <t>Có 110/131hộ đạt danh hiệu Gia đình văn hóa, chiếm tỉ lệ 83,97%. Thôn có 93/131 hộ được công nhận danh hiệu gia đình văn hóa 3 năm liên tục (2020-2022) đạt tỷ lệ 71 %.</t>
  </si>
  <si>
    <t>8.4. Tỷ lệ người dân tham gia bảo hiểm y tế.</t>
  </si>
  <si>
    <t>≥ 85%</t>
  </si>
  <si>
    <t>Tiêu chí này, trên địa bàn thôn 8 hiện nay đạt tỷ lệ 87%</t>
  </si>
  <si>
    <t>Tỷ lệ hộ được sử dụng nước sạch theo quy chuẩn trên địa bàn thôn 8 đạt trên 33,1%</t>
  </si>
  <si>
    <t>≥70</t>
  </si>
  <si>
    <t>Tại thôn 8, Trên 83,3% chất thải rắn sinh hoạt và chất thải rắn không nguy hại trên địa bàn được thu gom, xử lý theo quy định</t>
  </si>
  <si>
    <t>9.3. Tỷ lệ hộ gia đình trên địa bàn thôn ký cam kết không gây ô nhiễm môi trường (có hố rác sinh hoạt, không vứt rác bừa bãi, xác động vật chết ra đường…).</t>
  </si>
  <si>
    <t>Tại thôn 8, 100% gia đình trên địa bàn thôn ký cam kết không gây ô nhiễm môi trường (có hố rác sinh hoạt, không vứt rác bừa bãi, xác động vật chết ra đường…)</t>
  </si>
  <si>
    <t>9.4. Định kỳ 1 lần/tháng tổ chức dọn vệ sinh chung đường làng, ngõ xóm, các công trình công cộng trên địa bàn thôn</t>
  </si>
  <si>
    <t>Tại thôn 8, định kỳ 1 lần/tháng tổ chức dọn vệ sinh chung đường làng, ngõ xóm, các công trình công cộng trên địa bàn</t>
  </si>
  <si>
    <t>≥ 70%</t>
  </si>
  <si>
    <r>
      <t xml:space="preserve">Hiện nay trên địa bàn thôn 8, hiện có 70,23% (92/131)  hộ gia đình có nhà tiêu, nhà tắm, thiết bị chứa nước sinh hoạt hợp vệ sinh và đảm bảo 3 sạch </t>
    </r>
    <r>
      <rPr>
        <i/>
        <sz val="12"/>
        <rFont val="Times New Roman"/>
        <family val="1"/>
      </rPr>
      <t>(gồm: Sạch nhà, sạch bếp, sạch ngõ)</t>
    </r>
    <r>
      <rPr>
        <sz val="12"/>
        <rFont val="Times New Roman"/>
        <family val="1"/>
      </rPr>
      <t xml:space="preserve"> </t>
    </r>
  </si>
  <si>
    <t xml:space="preserve">9.6. Tỷ lệ hộ chăn nuôi có chuồng trại chăn nuôi đảm bảo vệ sinh môi trường </t>
  </si>
  <si>
    <t xml:space="preserve">Hiện nay trên địa bàn thôn 8, tỷ lệ này đạt trên 88,46% </t>
  </si>
  <si>
    <t>9.7. Tỷ lệ hộ gia đình và cơ sở sản xuất, kinh doanh thực phẩm tuân thủ các quy định về đảm bảo an toàn thực phẩm.</t>
  </si>
  <si>
    <t xml:space="preserve">Hiện nay trên địa bàn thôn 8, tỷ lệ này đạt 100% </t>
  </si>
  <si>
    <t>An ninh, trật tự xã hội</t>
  </si>
  <si>
    <t>10.1. Có hương ước, quy ước được xây dựng và công nhận theo quy định; tối thiểu từ 95% người dân trong thôn cam kết thực hiện hương ước, quy ước  của cộng đồng; có tinh thần đoàn kết, tương trợ giúp đỡ lẫn nhau trong cộng đồng.</t>
  </si>
  <si>
    <t>Thôn 8 không có hoạt động xâm phạm an ninh quốc gia; không có khiếu kiện đông người kéo dài trái pháp luật; không có công dân cư trú trên địa bàn phạm tội đặc biệt nghiêm trọng hoặc phạm các tội về xâm hại trẻ em; tội phạm và tệ nạn xã hội (ma túy, trộm cắp, cờ bạc...)</t>
  </si>
  <si>
    <t xml:space="preserve">PHỤ LỤC III: </t>
  </si>
  <si>
    <t>Giải pháp thực hiện để đạt tiêu chí trong thời gian tới</t>
  </si>
  <si>
    <t>- Đường đảm bảo đạt loại B, C; đảm bảo chiều rộng nền đường tối thiểu 4m, mặt đường tối thiểu 3,0m. 
- Cứng hóa: Nhựa hóa, bê tông, cấp phối hoặc đá dăm, gạch vỡ, cuội sỏi… được lu lèn</t>
  </si>
  <si>
    <t>Tiếp tục duy trì các tuyến đường đã đạt chuẩn; xây dựng kế hoạch nâng cấp, sửa chữa các tuyến đường chưa được cứng hóa nhằm đảm bảo công năng trong quá trình sử dụng</t>
  </si>
  <si>
    <t>Đường đảm bảo đạt loại D; đảm bảo chiều rộng nền đường tối thiểu 2m, mặt đường tối thiểu 1,5m</t>
  </si>
  <si>
    <t>Tiếp tục duy trì, sửa chữa, nâng cấp nhằm đảm bảo công năng trong quá trình sử dụng</t>
  </si>
  <si>
    <t>100% hộ dân sử dụng điện thường xuyên, an toàn từ các nguồn</t>
  </si>
  <si>
    <t xml:space="preserve">Tiếp tục duy trì và nâng cao hiệu quả trong quá trình sử dụng điện </t>
  </si>
  <si>
    <t>Trên địa bàn thôn hiện có Nhà văn hóa và được sử dụng làm nơi tổ chức sinh hoạt quần chúng, các hoạt động văn hóa, thể thao phục vụ Nhân dân. Nhà văn hóa đảm bảo quy mô xây dựng từ 50 chỗ ngồi trở lên  
Chưa lắp đặt dụng cụ thể dục thao phù hợp với phong trào thể thao quần chúng tại địa phương</t>
  </si>
  <si>
    <t>Tiếp tục duy trì và nâng cao hiệu quả trong quá trình sử dụng 
thực hiện lắp đặt dụng cụ thể dục thao phù hợp với phong trào thể thao quần chúng</t>
  </si>
  <si>
    <t>Hiện nay, Sở Thông tin và Truyền thông đã tiến hành  triển khai xây dựng, lắp đặt hệ thống loa truyền thanh tên địa bàn thôn</t>
  </si>
  <si>
    <t>Tiếp tục duy trì kết quả đã đạt được</t>
  </si>
  <si>
    <t xml:space="preserve">Trên địa bàn thôn hiện có trên 82% hộ gia đình có nhà ở kiên cố hoặc bán kiên cố </t>
  </si>
  <si>
    <t>Chưa Đạt</t>
  </si>
  <si>
    <t>Trên địa bàn thôn hiện có 60% hộ gia đình có vườn nhà được chỉnh trang, không còn các loại cây dại, cây tạp; bố trí và trồng các loại cây trồng phù hợp, hiệu quả</t>
  </si>
  <si>
    <t>Tiếp tục duy trì và nâng cao kết quả đã đạt được</t>
  </si>
  <si>
    <t>Tiếp tục tuyên truyền, vận động Nhân dân trong việc triển khai thực hiện để đến năm 2022 phấn đấu đạt tiêu chí này
Tiến hành làm hàng rào cổng ngõ bằng tre, nứa, trồng hàng ròa cây chuỗi ngọc.</t>
  </si>
  <si>
    <t>Tiếp tục duy trì và triển khai các giải pháp để nâng cao thu nhập trong Nhân dân</t>
  </si>
  <si>
    <t>Năm 2023, trên địa bàn thôn 13 còn 02 hộ nghèo, 10 hộ cận nghèo</t>
  </si>
  <si>
    <t>Tiếp tục duy trì và triển khai các giải pháp để nâng cao tiêu chí</t>
  </si>
  <si>
    <t xml:space="preserve">Hiện nay, trên địa bàn thôn 13, 100% trẻ 6 tuổi được vào lớp 1; tỷ lệ học đúng độ tuổi đạt từ 90% trở lên; 100% trẻ hoàn thành chương trình tiểu học và tiếp tục học lớp 6
</t>
  </si>
  <si>
    <t>Tiếp tực triển khai các giải pháp cụ thể để duy trì và nâng cao những kết quả đã đạt được</t>
  </si>
  <si>
    <t xml:space="preserve"> Thôn 13 đã đạt chuẩn "Khu dân cư văn hóa" theo quy định.</t>
  </si>
  <si>
    <t xml:space="preserve"> Chưa
Đạt</t>
  </si>
  <si>
    <t>Tiêu chí này, trên địa bàn thôn 13 hiện nay đạt tỷ lệ 65%</t>
  </si>
  <si>
    <t>Tiếp tục truyên truyền, vận động nhân dân tham gia BHYT</t>
  </si>
  <si>
    <t>Tỷ lệ hộ được sử dụng nước sạch theo quy chuẩn trên địa bàn thôn 13 đạt trên 40%</t>
  </si>
  <si>
    <t>Tại thôn 13, 80% chất thải rắn sinh hoạt và chất thải rắn không nguy hại trên địa bàn được thu gom, xử lý theo quy định</t>
  </si>
  <si>
    <t>Tại thôn 13, 100% gia đình trên địa bàn thôn ký cam kết không gây ô nhiễm môi trường (có hố rác sinh hoạt, không vứt rác bừa bãi, xác động vật chết ra đường…)</t>
  </si>
  <si>
    <t>Tại thôn 13, định kỳ 1 lần/tháng tổ chức dọn vệ sinh chung đường làng, ngõ xóm, các công trình công cộng trên địa bàn</t>
  </si>
  <si>
    <t xml:space="preserve">Hiện nay trên địa bàn thôn 13, tỷ lệ này đạt trên 75% </t>
  </si>
  <si>
    <t xml:space="preserve">Hiện nay trên địa bàn thôn 13, tỷ lệ này đạt 100% </t>
  </si>
  <si>
    <t>Nội dung tiêu chí này, tại thôn 13 thực hiện đảm bảo</t>
  </si>
  <si>
    <t>Rà soát tiêu chí</t>
  </si>
  <si>
    <t>Tiêu chí này, trên địa bàn thôn 13 hiện nay đạt tỷ lệ 87%</t>
  </si>
  <si>
    <t>Nhiệm vụ, giải pháp</t>
  </si>
  <si>
    <t>Năm 2023</t>
  </si>
  <si>
    <t>Quy hoạch chi tiết xây dựng trung tâm xã</t>
  </si>
  <si>
    <t xml:space="preserve">Tiếp tục duy trì; sử dụng các nguồn lực được phân bổ và vận động Nhân dân để quản lý và bảo trì hàng năm </t>
  </si>
  <si>
    <t>Triển khai các giải pháp nhằm giữ vững và nâng
 cao chất lượng lao động làm việc trong các ngành kinh tế chủ lực trên địa bàn, góp phân nâng cao đời sống trong Nhân dân</t>
  </si>
  <si>
    <t>Năm 2024</t>
  </si>
  <si>
    <t>Hỗ trợ xây dựng vùng nguyên liệu tập trung đối 
với nông sản chủ lực của xã để được cấp mã vùng theo quy định</t>
  </si>
  <si>
    <t xml:space="preserve">Tiếp tục vận động người dân mua bảo hiểm y tế chăm sóc sức khoẻ đảm bảo theo chỉ tiêu đề ra </t>
  </si>
  <si>
    <t xml:space="preserve">Tiếp tục tuyên truyền vận động để người dân biết, tham gia    </t>
  </si>
  <si>
    <t xml:space="preserve">Tiếp tục duy trì, vận động và tạo mọi 
điều kiện về hành lang cơ sở pháp lý để Hợp tác xã hoạt động hiệu quả </t>
  </si>
  <si>
    <t>Mua sắm dụng cụ thể dục thể thao ngoài trời ở 
các điểm công cộng</t>
  </si>
  <si>
    <t xml:space="preserve">Thực hiện việc tuyên truyền Nhân dân đưa các 
loại cây trồng, vật nuôi có giá trị kinh tế cao vào sản xuất, tăng cường thâm canh nâng cao năng suất cây trồng, tạo điều kiên tốt nhất cho việc phát triển dịch vụ để nâng cao thu nhập cho Nhân dân </t>
  </si>
  <si>
    <r>
      <t xml:space="preserve">Thu nhập bình quân đầu người 
</t>
    </r>
    <r>
      <rPr>
        <i/>
        <sz val="11"/>
        <rFont val="Times New Roman"/>
        <family val="1"/>
      </rPr>
      <t xml:space="preserve">(triệu đồng/người) </t>
    </r>
  </si>
  <si>
    <r>
      <t xml:space="preserve">94,44% </t>
    </r>
    <r>
      <rPr>
        <i/>
        <sz val="11"/>
        <rFont val="Times New Roman"/>
        <family val="1"/>
      </rPr>
      <t>(17/18 vụ trong năm 2022)</t>
    </r>
    <r>
      <rPr>
        <sz val="11"/>
        <rFont val="Times New Roman"/>
        <family val="1"/>
      </rPr>
      <t xml:space="preserve"> các vụ mâu thuẫn, tranh chấp, vi phạm thuộc phạm vi hòa giải được hòa giải thành công </t>
    </r>
  </si>
  <si>
    <t>Duy trì, bảo dưỡng hệ thống loa truyền thanh cơ sở ứng dụng công nghệ thông tin</t>
  </si>
  <si>
    <t>Tiếp tục tuyên truyền, vận động Nhân dân trong việc triển khai thực hiện
Tiến hành chỉnh trang, bố trí và trồng các loại cây trồng phù hợp, hiệu quả</t>
  </si>
  <si>
    <t>Chưa đạt</t>
  </si>
  <si>
    <t>TỔNG CỘNG</t>
  </si>
  <si>
    <t>&lt;5%</t>
  </si>
  <si>
    <t xml:space="preserve"> Tiếp tục thực hiện hiệu quả các chương trình MTQG trong đó ưu tiên đối với nhóm hộ mới thoát nghèo, thoát cận nghèo. Đẩy mạnh thực hiện cuộc vận động Làm thay đổi nếp nghĩ cách làm; tiếp tục tuyên truyền vận động nhân dân chuyển đổi cây trồng, vật nuôi có giá trị kinh tế; sử dụng hiệu quả các nguồn vốn vay ưu đãi để phát triển kinh tế. </t>
  </si>
  <si>
    <r>
      <t xml:space="preserve">Đề xuất Nguồn lực
</t>
    </r>
    <r>
      <rPr>
        <b/>
        <i/>
        <sz val="11"/>
        <rFont val="Times New Roman"/>
        <family val="1"/>
      </rPr>
      <t>(Triệu đồng)</t>
    </r>
  </si>
  <si>
    <r>
      <t xml:space="preserve">2.1. Tỷ lệ đường xã được bảo trì hàng năm, đảm bảo sáng - xanh - sạch - đẹp và có các hạng mục cần thiết </t>
    </r>
    <r>
      <rPr>
        <i/>
        <sz val="11"/>
        <rFont val="Times New Roman"/>
        <family val="1"/>
      </rPr>
      <t>(biển báo, biển chỉ dẫn, chiếu sáng, gờ giảm tốc, cây xanh…)</t>
    </r>
    <r>
      <rPr>
        <sz val="11"/>
        <rFont val="Times New Roman"/>
        <family val="1"/>
      </rPr>
      <t xml:space="preserve"> theo quy định</t>
    </r>
  </si>
  <si>
    <r>
      <t xml:space="preserve">Có các hạng mục cần thiết theo quy định </t>
    </r>
    <r>
      <rPr>
        <i/>
        <sz val="11"/>
        <rFont val="Times New Roman"/>
        <family val="1"/>
      </rPr>
      <t>(biển báo, biển chỉ dẫn, chiếu sáng, gờ giảm tốc, cây xanh…)</t>
    </r>
    <r>
      <rPr>
        <sz val="11"/>
        <rFont val="Times New Roman"/>
        <family val="1"/>
      </rPr>
      <t xml:space="preserve"> và đảm bảo sáng - xanh - sạch - đẹp</t>
    </r>
  </si>
  <si>
    <r>
      <t xml:space="preserve">Trên địa bàn xã hiện duy trì dịch vụ báo chí truyền thông </t>
    </r>
    <r>
      <rPr>
        <i/>
        <sz val="11"/>
        <rFont val="Times New Roman"/>
        <family val="1"/>
      </rPr>
      <t>(như: Báo Nhân dân, Báo Phụ nữ, Báo Đại biểu Hội đồng nhân dân…)</t>
    </r>
  </si>
  <si>
    <r>
      <t xml:space="preserve">- Trên địa bàn xã có sản phẩm OCOP được giới thiệu, quảng bá trên Trang thông tin điện tử, mạng xã hội </t>
    </r>
    <r>
      <rPr>
        <i/>
        <sz val="11"/>
        <rFont val="Times New Roman"/>
        <family val="1"/>
      </rPr>
      <t>(cụ thể: Nước đóng chai Epic Water; Hạt Macca Nhật Long...)</t>
    </r>
    <r>
      <rPr>
        <sz val="11"/>
        <rFont val="Times New Roman"/>
        <family val="1"/>
      </rPr>
      <t xml:space="preserve">
- 100% địa chỉ được gán, cập nhật địa chỉ bưu chính (gắn với bản đổ V-MAP)</t>
    </r>
  </si>
  <si>
    <r>
      <t xml:space="preserve">12.1. Tỷ lệ lao động qua đào tạo </t>
    </r>
    <r>
      <rPr>
        <i/>
        <sz val="11"/>
        <rFont val="Times New Roman"/>
        <family val="1"/>
      </rPr>
      <t>(áp dụng đạt cho cả nam và nữ)</t>
    </r>
  </si>
  <si>
    <r>
      <t xml:space="preserve">12.2. Tỷ lệ lao động qua đào tạo có bằng cấp, chứng chỉ </t>
    </r>
    <r>
      <rPr>
        <i/>
        <sz val="11"/>
        <rFont val="Times New Roman"/>
        <family val="1"/>
      </rPr>
      <t>(áp dụng đạt cho cả nam và nữ)</t>
    </r>
  </si>
  <si>
    <r>
      <t xml:space="preserve">Hiện nay, trên địa bàn xã có 01 Hợp tác xã </t>
    </r>
    <r>
      <rPr>
        <i/>
        <sz val="11"/>
        <rFont val="Times New Roman"/>
        <family val="1"/>
      </rPr>
      <t>(Hợp tác xã Dịch vụ nông nghệp Tây Nguyên)</t>
    </r>
    <r>
      <rPr>
        <sz val="11"/>
        <rFont val="Times New Roman"/>
        <family val="1"/>
      </rPr>
      <t xml:space="preserve"> hoạt động hiệu quả</t>
    </r>
  </si>
  <si>
    <r>
      <t xml:space="preserve">Trên địa bàn xã có sản phẩm OCOP đạt 3 sao cấp tỉnh </t>
    </r>
    <r>
      <rPr>
        <i/>
        <sz val="11"/>
        <rFont val="Times New Roman"/>
        <family val="1"/>
      </rPr>
      <t>(cụ thể: Nước đóng chai Epic Water, Hạt Macca Nhật Long)</t>
    </r>
  </si>
  <si>
    <r>
      <t xml:space="preserve">Tiếp tục tuyên truyền vận động; triển khai thực hiện các giải pháp trong việc hỗ từ các nguồn lực </t>
    </r>
    <r>
      <rPr>
        <i/>
        <sz val="12"/>
        <rFont val="Times New Roman"/>
        <family val="1"/>
      </rPr>
      <t xml:space="preserve">(kể cả nguồn lực xã hội hóa) </t>
    </r>
    <r>
      <rPr>
        <sz val="12"/>
        <rFont val="Times New Roman"/>
        <family val="1"/>
      </rPr>
      <t xml:space="preserve">trong đó ưu tiên nhóm hộ mới thoát nghèo, thoát cận nghèo.Đẩy mạnh thực hiện cuộc vận động Làm thay đổi nếp nghĩ cách làm; tiếp tục tuyên truyền vận động nhân dân chuyển đổi cây trồng, vật nuôi có giá trị kinh tế; sử dụng hiệu quả các nguồn vốn vay ưu đãi để phát triển kinh tế. </t>
    </r>
  </si>
  <si>
    <r>
      <t xml:space="preserve">Đề xuất nguồn lực
</t>
    </r>
    <r>
      <rPr>
        <b/>
        <i/>
        <sz val="12"/>
        <rFont val="Times New Roman"/>
        <family val="1"/>
      </rPr>
      <t>(triệu đồng)</t>
    </r>
  </si>
  <si>
    <r>
      <t xml:space="preserve">100% </t>
    </r>
    <r>
      <rPr>
        <i/>
        <sz val="12"/>
        <rFont val="Times New Roman"/>
        <family val="1"/>
      </rPr>
      <t>(70% được cứng hóa)</t>
    </r>
  </si>
  <si>
    <r>
      <t xml:space="preserve">Các tuyến đường trục thôn, ngõ xóm trên địa bàn thôn đã được trồng cây xanh dọc hai bên đường với khoảng cách 15 m/cây (tối thiếu 20 m) đạt tỷ lệ 72%; hệ thống điện chiếu sáng được bố trí đạt lỷ lệ 80%Trên 78% các tuyến đường có rãnh thoát nước </t>
    </r>
    <r>
      <rPr>
        <i/>
        <sz val="12"/>
        <rFont val="Times New Roman"/>
        <family val="1"/>
      </rPr>
      <t>(ở những nơi cần thiết)</t>
    </r>
    <r>
      <rPr>
        <sz val="12"/>
        <rFont val="Times New Roman"/>
        <family val="1"/>
      </rPr>
      <t>; cây xanh bóng mát; đã lắp đặt hệ thống chiếu sáng ven đường; đường thôn thường xuyên được dọn vệ sinh đảm bảo sạch sẽ</t>
    </r>
  </si>
  <si>
    <t>8.2. Thôn (làng) đạt tiêu chuẩn văn hoá theo quy định, có kế hoạch và thực hiện kế hoạch xây dựng nông thôn mới</t>
  </si>
  <si>
    <t>9.1. Tỷ lệ hộ được sử dụng nước sạch theo quy chuẩn</t>
  </si>
  <si>
    <t>9.2. Tỷ lệ chất thải rắn sinh hoạt và chất thải rắn không nguy hại trên địa bàn được thu gom, xử lý theo quy định.</t>
  </si>
  <si>
    <t>9.5. Tỷ lệ hộ có nhà tiêu, nhà tắm, thiết bị chứa nước sinh hoạt hợp vệ sinh và đảm bảo 3 sạch</t>
  </si>
  <si>
    <t>10.2. Thôn (làng) không có hoạt động xâm phạm an ninh quốc gia; không có khiếu kiện đông người kéo dài trái pháp luật; không có công dân cư trú trên địa bàn phạm tội đặc biệt nghiêm trọng hoặc phạm các tội về xâm hại trẻ em; tội phạm và tệ nạn xã hội (ma túy, trộm cắp, cờ bạc,…)</t>
  </si>
  <si>
    <t>BIỂU TỔNG HỢP RÀ SOÁT MỨC ĐỘ ĐẠT CHUẨN THỰC HIỆN CÁC TIÊU CHÍ XÃ NÔNG THÔN MỚI NÂNG CAO 
GIAI ĐOẠN 2021 -2025 XÃ ĐĂK TƠ LUNG, HUYỆN KON RẪY, TỈNH KON TUM.</t>
  </si>
  <si>
    <t>Kết quả thực hiện</t>
  </si>
  <si>
    <t>Kết quả thực hiện năm 2023</t>
  </si>
  <si>
    <t>Đánh giá tiêu chí</t>
  </si>
  <si>
    <t>(Kèm theo Báo cáo số          /BC-UBND ngày       tháng       năm 2023 của UBND xã Đăk Tơ Lung)</t>
  </si>
  <si>
    <t xml:space="preserve">Hiện nay, trên địa bàn xã có: Trường Mầm non Ánh Dương, Trường Tiểu học Lê Quý Đôn, Trường THCS Đăk Tơ Lung đã đạt tiêu chuẩn cơ sở vật chất mức độ 1; trong đó, có 01 trường (trường Mầm non Ánh Dương) đã hoàn tất thủ tục và trình cấp có thẩm quyền công nhận trường đạt tiêu chuẩn cơ sở vật chất mức độ 2 </t>
  </si>
  <si>
    <t>Hiện nay, Trường Tiểu học Lê Quý Đôn và Trường THCS Đăk Tơ Lung đã đạt chuẩn và duy trì đạt chuẩn phổ cập giáo dục mức độ 3</t>
  </si>
  <si>
    <t xml:space="preserve"> - Năm 2021, xã Đăk Tơ Lung được Chủ tịch UBND huyện công nhận "Xã đạt chuẩn văn hóa nông thôn mới" (tại Quyết định số 945/QĐ-UBND ngày 17 tháng 12 năm 2021) 
- Trên địa bàn xã, 08/08 thông được công nhận là Thôn văn hóa theo quy định</t>
  </si>
  <si>
    <t>Có điểm phục vụ bưu chính tại thôn 9, xã Đăk Tơ Lung đáp ứng cung cấp dịch vụ công trực tuyến cho người dân</t>
  </si>
  <si>
    <t>≥35% (xã Đăk Tơ Lung là xã khu vực I)</t>
  </si>
  <si>
    <t>≥60 lít (xã Đăk Tơ Lung là xã khu vực I)</t>
  </si>
  <si>
    <t>≥25% (xã Đăk Tơ Lung là xã khu vực I)</t>
  </si>
  <si>
    <t xml:space="preserve">- Hiện nay, trên địa bàn xã không có công dân cư trú phạm tội nghiêm trọng trở lên hoặc gây tai nạn (giao thông, cháy, nổ) nghiêm trọng trở lên; có mô hình camera an ninh (08 cái) và các mô hình (phòng, chống tội phạm, tệ nạn xã hội; bảo đảm trật tự, an toàn giao thông; phòng cháy, chữa cháy) gắn với phong trào toàn dân bảo vệ an ninh Tổ quốc hoạt động thường xuyên, hiệu quả
- Mặt khác, xã Đăk Tơ Lung đã được Bộ Công an đưa ra khỏi danh sách xã trọng điểm, phức tạp về an ninh, trật tự tại Quyết định số 5643/QĐ-BCA-V05 ngày 26/7/2022 </t>
  </si>
  <si>
    <t>Ban hành Hương ước sửa đổi, bổ sung Thôn 8 (Kon Nhên) - xã Đăk Tơ Lung; 100% người dân trong thôn cam kế  thực hiện hương ước, quy ước của cộng đồng; có tinh thần đoàn kết, tương trợ giúp đỡ lẫn nhau trong cộng đồng</t>
  </si>
  <si>
    <t>(Ban hành kèm theo Báo cáo số         /BC-UBND ngày       tháng       năm 2023 của Ủy ban nhân dân xã Đăk Tơ Lung)</t>
  </si>
  <si>
    <t xml:space="preserve"> BIỂU TỔNG HỢP RÀ SOÁT MỨC ĐÔ ĐẠT CHUẨN CÁC TIÊU CHÍ THUỘC BỘ TIÊU CHÍ 
THÔN (LÀNG) NÔNG THÔN MỚI Ở VÙNG ĐỒNG BÀO DTTS THÔN 8, XÃ ĐĂK TƠ LUNG, HUYỆN KON RẪY, TỈNH KON TUM.</t>
  </si>
  <si>
    <t xml:space="preserve"> BIỂU TỔNG HỢP RÀ SOÁT MỨC ĐÔ ĐẠT CHUẨN CÁC TIÊU CHÍ THUỘC BỘ TIÊU CHÍ 
THÔN (LÀNG) NÔNG THÔN MỚI Ở VÙNG ĐỒNG BÀO DTTS THÔN 7, XÃ ĐĂK TƠ LUNG, HUYỆN KON RẪY, TỈNH KON TUM.</t>
  </si>
  <si>
    <t xml:space="preserve">  BIỂU TỔNG HỢP RÀ SOÁT MỨC ĐỘ ĐẠT CHUẨN CÁC TIÊU CHÍ THUỘC BỘ TIÊU CHÍ THÔN (LÀNG) NÔNG THÔN MỚI Ở VÙNG ĐỒNG BÀO DTTS THÔN 6, XÃ ĐĂK TƠ LUNG, HUYỆN KON RẪY, TỈNH KON TUM.</t>
  </si>
  <si>
    <t>100% (80% được cứng hóa)</t>
  </si>
  <si>
    <t>Trường học</t>
  </si>
  <si>
    <t xml:space="preserve">Xã có chợ nông thôn hoặc nơi mua bán, trao đổi hàng hóa </t>
  </si>
  <si>
    <t xml:space="preserve">≥75% </t>
  </si>
  <si>
    <t>≥20%</t>
  </si>
  <si>
    <t>100% sản phẩm chủ lực có hồ sơ thực hiện truy xuất nguồn gốc (trong đó có ít nhất 01 sản phẩm được chứng nhận VietGAP hoặc tương đương</t>
  </si>
  <si>
    <t>Tỷ lệ thôn, bản, ấp đạt tiêu chuẩn văn hoá theo quy định, có kế hoạch và thực hiện kế hoạch xây dựng nông thôn mới.</t>
  </si>
  <si>
    <t>≥60%</t>
  </si>
  <si>
    <t>Hệ thống chính trị và tiếp cận pháp luật</t>
  </si>
  <si>
    <t>18.1. Cán bộ, công chức xã đạt chuẩn.</t>
  </si>
  <si>
    <t>Đề xuất UBND huyện cho phép triển khai tổ chức triển khai lập quy  hoạch  nông  thôn  đoạn 2021-2030, định hướng đến năm 2035 theo  quy  định tại điểm 1,mục I Công văn số 2307/BXD-QHKT  ngày  27/6/2022 và mục 1 Công văn số 3094/BXD-QHKT  ngày  09/8/2022 của Bộ Xây dựng</t>
  </si>
  <si>
    <t>Qua rà soát đồ án quy hoạch nông thôn của trên địa bàn xã đã được UBND huyện phê duyệt giai đoạn phát triển đến năm 2020. Đối chiếu với các văn bản hướng dẫn của ngành xây dựng, hiện nay các đồ án quy hoạch nông thôn trên địa bàn đã hết thời hạn</t>
  </si>
  <si>
    <t>Xây dựng quy chế quản lý và tổ chức thực hiện quy hoạch xây dựng và quản lý xây dựng theo quy hoạch sau khi đồ án được phê duyệt</t>
  </si>
  <si>
    <t>Trên địa bàn xã có 508/635 nhà ở đạt chuẩn theo quy định của Bộ xây dựng đạt 80%.</t>
  </si>
  <si>
    <t>Thu nhập bình quân đầu người đến cuối năm 2022 đạt 35,1 triệu đồng/người/năm</t>
  </si>
  <si>
    <t>Đến đầu năm 2023, Tỷ lệ hộ nghèo đa chiều trên địa bàn xã 52,41%. Trong đó: Số hộ nghèo trên địa bàn xã (trừ hộ nghèo không có khả năng lao động) là 73 hộ chiếm 10,67%, số hộ cận nghèo (trừ hộ cận nghèo không có khả năng lao động) là 288 hộ chiếm 41,74%.</t>
  </si>
  <si>
    <t>Đến nay, tỷ lệ người dân trên địa bàn xã có thẻ BHYT là 94,56% (tương ứng 2.591/2.740 người)</t>
  </si>
  <si>
    <t>Xã đạt chuẩn phổ cập giáo dục Mầm non cho trẻ em 5 tuổi, đạt chuẩn phổ cập giáo dục Tiểu học mức độ 3, đạt chuẩn phổ cập giáo dục Trung học cơ sở mức độ 2 và đạt chuẩn xóa mù chữ mức độ 2 theo QĐ 121/QĐ-UBND ngày 18/01/2023 của UBND huyện Kon Rẫy</t>
  </si>
  <si>
    <t>Xã không có chợ nông thôn do đó không xem xét Tiêu chí cơ sở hạ tầng nông thôn mới nâng cao</t>
  </si>
  <si>
    <t>Đạt mức tốt</t>
  </si>
  <si>
    <t>- Tỷ lệ diện tích đất sản xuất nông nghiệp được tưới chủ động, trên địa bàn đạt 85,36%;
- Tỷ lệ diện tích đất sản xuất nông nghiệp và đất phi nông nghiệp được tiêu chủ động: Do địa bàn xã không có vùng ngập úng, địa hình đồi núi nên không đánh giá tỷ lệ tiêu nước.
- Tỷ lệ diện tích đất nuôi trồng thủy sản được cấp, thoát nước chủ động đạt 83,33%</t>
  </si>
  <si>
    <t>Đến thời điểm hiện tại, tỷ lệ người dân quản lý sức khỏe 90,5% (Tương ứng 2332/2575 người)</t>
  </si>
  <si>
    <t>Hiện nay trên địa bàn xã người dân chưa sử dụng ứng dụng khám bệnh từ xa</t>
  </si>
  <si>
    <t>Năm 2025</t>
  </si>
  <si>
    <t>Đến thời điểm hiện tại, tỷ lệ người dân có sổ khám chữa bệnh điện tử đạt 90,5% (Tương ứng 2332/2575 người)</t>
  </si>
  <si>
    <t>- Trung tâm học tập cộng đồng năm 2022 được đánh giá/xếp loại: Khá (Tại quyết đinh số 54/QĐ-UBND(CT) ngày 3/3/2023 của UBND huyện Kon Rẫy)</t>
  </si>
  <si>
    <t>Thôn có hệ thống loa truyền thanh: Được kết nối với đài truyền thanh xã  đang sử dụng tốt; 100% hộ gia đình trong thôn nghe được loa truyền thanh của thôn.</t>
  </si>
  <si>
    <t>Thôn đã được công nhận đạt thôn văn hóa theo Quyết định số 217/QĐ-UBND ngày 21/6/2016 của UBND huyện</t>
  </si>
  <si>
    <t>Cuối năm 2022, Thôn Kon Rá đạt 38/40 hộ đạt danh hiệu gia đình văn hóa, chiếm tỷ lệ 95%</t>
  </si>
  <si>
    <t>Thôn đã có hương ước, quy ước được xây dựng và công nhận theo Quyết định số 856/QĐ-UBND ngày 15/08/2022 của UBND huyện</t>
  </si>
  <si>
    <t>Số hộ sử dụng điện thường xuyên, an toàn theo quy định là 40/40 hộ đạt tỷ lệ 100%</t>
  </si>
  <si>
    <t>Hiện nay, trên địa bàn thôn không còn hộ gia đình ở trong nhà tạm, dột nát</t>
  </si>
  <si>
    <t>Thôn đã được công nhận đạt thôn văn hóa theo Quyết định số 150/QĐ-UBND ngày 17/4/2018 của UBND huyện</t>
  </si>
  <si>
    <t>Trên địa bàn thôn có 33/40 nhà ở đạt chuẩn theo quy định của Bộ xây dựng đạt 82,5%.</t>
  </si>
  <si>
    <t>Trên địa bàn thôn có 53/65 nhà ở đạt chuẩn theo quy định của Bộ xây dựng đạt 81,53%.</t>
  </si>
  <si>
    <t>Trên địa bàn thôn có 118/149 nhà ở đạt chuẩn theo quy định của Bộ xây dựng đạt 79,19%.</t>
  </si>
  <si>
    <t>Số hộ sử dụng điện thường xuyên, an toàn theo quy định là 66/66 hộ đạt tỷ lệ 100%</t>
  </si>
  <si>
    <t xml:space="preserve">Cuối năm 2022, Thôn Kon Lung đạt 58/67 hộ đạt danh hiệu gia đình văn hóa, chiếm tỷ lệ 86,5%: </t>
  </si>
  <si>
    <t>Tổng chiều dài có 3,0 km, trong đó đã được cứng hóa 3,0 km đạt 100%</t>
  </si>
  <si>
    <t>Tổng chiều dài có 0,35 km, trong đó đã cứng hóa được là 0,35 km đạt 100%</t>
  </si>
  <si>
    <t>Tổng chiều dài có 0,11 km, trong đó đã được cứng hóa, đảm bảo ô tô đi lại thuận tiện quanh năm đạt chuẩn là 0,11 km đạt 100%</t>
  </si>
  <si>
    <t>Tổng chiều dài có 0,2 km, trong đó đã cứng hóa được là 0,2 km đạt 100%, đảm bảo sạch và không lầy lội vào mùa mưa</t>
  </si>
  <si>
    <t>Tổng chiều dài có 0,2 km, trong đó đã cứng hóa được là 0,2 km đạt 100%, đảm bảo sạch và đi lại thuận lợi quanh năm</t>
  </si>
  <si>
    <t>Số hộ sử dụng điện thường xuyên, an toàn theo quy định là 159/159 hộ đạt tỷ lệ 100%</t>
  </si>
  <si>
    <t xml:space="preserve"> Tổng số người có thẻ BHYT trên địa bàn thôn 8: 527/633 người đạt 83,25%</t>
  </si>
  <si>
    <t>* Trường Mầm Non: Đảm bảo đủ phòng học, cơ sở vật chất để đạt chuẩn quốc gia mức độ 1 theo theo quy định của Bộ giáo dục và Đào tạo.
* Trường Tiểu học: Đảm bảo đủ cơ sở vật chất trang thiết bị dạy học đạt chuẩn quốc gia mức độ 1 theo quy định của Bộ giáo dục và Đào tạo.
* Trường Trung học cơ sở: Đảm bảo đủ cơ sở vật chất trang thiết bị dạy học đạt chuẩn quốc gia theo quy định của Bộ giáo dục và Đào tạo.</t>
  </si>
  <si>
    <t>Đến đầu năm 2023, Tỷ lệ hộ nghèo đa chiều trên địa bàn thôn 8 là 50%. Trong đó: Số hộ nghèo (trừ hộ nghèo không có khả năng lao động) là 18 hộ chiếm 11,25%, số hộ cận nghèo (trừ hộ cận nghèo không có khả năng lao động) là 62 hộ chiếm 38,75%.</t>
  </si>
  <si>
    <t>Cuối năm 2022, Thôn Kon Rá đạt 137/159 hộ đạt danh hiệu gia đình văn hóa, chiếm tỷ lệ 86,16%</t>
  </si>
  <si>
    <t>- Xã đã đạt chuẩn tiếp cận pháp luật theo QĐ số 38/QĐ-UBND ngày 9/2/2023 của Chủ tịch UBND huyện Kon Rẫy. Trong đó, Tiêu chí 2 “Tiếp cận thông tin, PBGDPL” của UBND xã đạt 30/30 điểm;
100% tổ hòa giải của xã được hỗ trợ kinh phí triển khai hoạt động của tổ hòa giải và thù lao cho hòa giải viên đúng quy định pháp luật hòa giải ở cơ sở</t>
  </si>
  <si>
    <t xml:space="preserve">Trong năm 2022, trên địa bàn xã không có vụ việc tranh chấp cần hòa giải </t>
  </si>
  <si>
    <t>Trong năm 2022, trên địa bàn xã không có người dân thuộc đối tượng trợ giúp pháp lý có yêu cầu trợ giúp pháp lý theo quy định</t>
  </si>
  <si>
    <t>1.3. Đường trục thôn, ngõ xóm đảm bảo sáng - xanh - sạch - đẹp (Các tuyến đường có rãnh thoát nước ở những nơi cần thiết, cây xanh bóng mát khoản cách tổi thiểu 20, hoặc trồng hoa ven đường; có hệ thống điện chiếu sáng)</t>
  </si>
  <si>
    <t>&gt;85 %</t>
  </si>
  <si>
    <t>&gt;40%</t>
  </si>
  <si>
    <t>Có 01 sản phẩm Chuối sấy giòn Bà Già Đeo được bán trên nền tảng thương mại điện tử Shopee. Đường link: https://shopee.vn/Chu%E1%BB%91i-s%E1%BA%A5y-gi%C3%B2n-B%C3%A0-Gi%C3%A0-%C4%90eo-i.479630611.8873846854?sp_atk=3e06fc90-7a28-4fe2-9d30-f1cc7a39c271&amp;xptdk=3e06fc90-7a28-4fe2-9d30-f1cc7a39c271</t>
  </si>
  <si>
    <t>Số hộ có nhà tiêu, nhà tắm, bể nước chứa nước sinh hoạt hợp vệ sinh và đảm bảo 3 sạch theo quy định là 415/649 hộ đạt 63,94%</t>
  </si>
  <si>
    <t>Tại Nhà văn hóa xã có điểm truy cập internet miễn phí</t>
  </si>
  <si>
    <t>Có 01 sản phẩm Chuối sấy giòn Bà Già Đeo được bán trên nền tảng thương mại điện tử Shopee.</t>
  </si>
  <si>
    <t>Hiện đang phát triển 02 sản phẩm OCOP: Chuối sấy Bà già Đeo và Rượu cần Y Thơi đạt 3 sao cấp tỉnh</t>
  </si>
  <si>
    <t>Tổng chiều dài có 3,035 km, trong đó đã cứng hóa được là 2,650 km đạt 87,89%, đảm bảo đi lại thuận tiện quanh năm</t>
  </si>
  <si>
    <t>Tổng chiều dài có 26,96 km, trong đó đã được cứng hoá, xe cơ giới đi lại thuận tiện là 15,015 km đạt 55,69%. Ước đến cuối năm 2023, đạt 15,729 km đạt 58,34%</t>
  </si>
  <si>
    <t>- Tiếp tục trồng bổ sung thêm cây xanh hai bên đường. 
- Tiếp  tục vận động Nhân dân thực hiện bảo trì các tuyền đường thường xuyên.</t>
  </si>
  <si>
    <t>Toàn xã có 08/08 thôn đạt danh hiệu thôn, làng văn hóa, đạt tỷ lệ 100 %</t>
  </si>
  <si>
    <t>Xã có 01 Hợp tác xã đang hoạt động theo đúng quy định của Luật Hợp tác xã năm 2012 (Hợp tác xã sản xuất kinh doanh dịch vụ NN-LN-Xây dựng Đăk Tơ Lung Xanh). Thành lập năm 2017.</t>
  </si>
  <si>
    <t>Tiếp tục tuyên truyền, vận động Nhân dân trong việc triển khai thực hiện
Tiến hành làm hàng rào cổng ngõ bằng tre, nứa, đầu tư 400m hàng rào bằng lưới B40</t>
  </si>
  <si>
    <t>Thu nhập bình quân đầu người không thấp hơn 20% so với mức tối thiểu quy định đạt chuẩn của xã nông thôn mới tại thời điểm (theo bộ tiêu chí xã nông thôn mới) (tương ứng 37,6 triệu đồng)</t>
  </si>
  <si>
    <r>
      <t xml:space="preserve">Thôn (làng) có tỷ lệ hộ nghèo đa chiều giai đoạn 2021 - 2025 đạt tỷ lệ tối thiểu </t>
    </r>
    <r>
      <rPr>
        <i/>
        <sz val="12"/>
        <rFont val="Times New Roman"/>
        <family val="1"/>
      </rPr>
      <t xml:space="preserve">(cao hơn không quá 10%) </t>
    </r>
    <r>
      <rPr>
        <sz val="12"/>
        <rFont val="Times New Roman"/>
        <family val="1"/>
      </rPr>
      <t>so với tỷ lệ quy định đạt chuẩn xã nông thôn mới tại thời điểm đánh giá. Tương ứng dưới 9,5%</t>
    </r>
  </si>
  <si>
    <r>
      <t xml:space="preserve">Tiếp tục tuyên truyền vận động; triển khai thực hiện các giải pháp trong việc hỗ từ các nguồn lực </t>
    </r>
    <r>
      <rPr>
        <i/>
        <sz val="12"/>
        <rFont val="Times New Roman"/>
        <family val="1"/>
      </rPr>
      <t xml:space="preserve">(kể cả nguồn lực xã hội hóa) </t>
    </r>
    <r>
      <rPr>
        <sz val="12"/>
        <rFont val="Times New Roman"/>
        <family val="1"/>
      </rPr>
      <t>trong đó ưu tiên nhóm hộ mới thoát nghèo, thoát cận nghèo. Đẩy mạnh thực hiện cuộc vận động Làm thay đổi nếp nghĩ cách làm; tiếp tục tuyên truyền vận động nhân dân chuyển đổi cây trồng, vật nuôi có giá trị kinh tế; sử dụng hiệu quả các nguồn vốn vay ưu đãi để phát triển kinh tế. Hỗ trợ giống vật nuôi: bò sinh sản</t>
    </r>
  </si>
  <si>
    <t>Tổ chức tốt công tác duy tu, bảo dưỡng, nâng cấp, sửa chữa các tuyến đường đảm bảo giao thông thông suốt đáp ứng yêu cầu. Tăng tỷ lệ cứng hóa đường ngõ, xóm, tỷ lệ đường trục chính nội đồng. Tiếp tục duy trì và vận dụng các nguồn lực để nâng cấp, xây dựng mới các tuyến đường đảm bảo tiêu chí. Cụ thể: Đầu tư 5,839 km đường trục chính nội đồng (ước kinh phí thực hiện 8,7585 tỷ đồng)</t>
  </si>
  <si>
    <t>Tăng cường công tác kiểm tra, vận động nhân dân nạo vét, duy tu, bảo dưỡng các công trình thủy lợi, hệ thống kênh mương trên địa bàn đáp ứng yêu cầu sản xuất của Nhân dân</t>
  </si>
  <si>
    <t>Tiếp tục huy động các nguồn lực hỗ trợ, tuyên truyền, vận động Nhân dân đầu tư, xây dựng, nâng cấp nhà ở đáp ứng theo tiêu chuẩn Bộ xây dựng đảm bảo 3 cứng (nền, tường, mái) và diện tích nhà ở bình quân 10m2/ người trở lên, có các công trình phụ trợ được bố trí đảm bảo vệ sinh, thuận tiện cho sinh hoạt. Nâng tỷ lệ hộ có nhà ở đạt tiêu chuẩn theo quy định</t>
  </si>
  <si>
    <t xml:space="preserve">Phát huy hơn nữa mối liên kết: Nhà trường - Gia đình - Xã hội để nâng cao hiệu quả giáo dục con em. Trong đó, nòng cốt là vai trò của các tổ chức Hội Khuyến học, Ban Đại diện cha mẹ học sinh trong việc quản lý, hỗ trợ học sinh tạo môi trường thuận lợi trong học tập, giúp đỡ có hiệu quả các em có hoàn cảnh khó khăn được tiếp tục đến trường. Duy trì tốt công tác xóa mù chữ, phổ cập giáo dục. Nâng cao trình độ dân trí của người dân: Phấn đấu Đạt chuẩn xóa mù chữ mức độ 2, đạt chuẩn và duy trì đạt chuẩn phổ cập giáo dục tiểu học và trung học cơ sở mức độ 3. </t>
  </si>
  <si>
    <t>Kết hợp các nguồn vốn để hỗ trợ, vận động các gia đình sử dụng nước sạch, xây dựng các công trình vệ sinh thiết yếu: Nhà vệ sinh, nhà tắm</t>
  </si>
  <si>
    <t>Hoàn thiện hệ thống trường lớp trên địa bàn xã, đối với 03 trường trên địa bàn, phấn đấu có ít nhất 01 trường có cơ sở vật chất đạt chuẩn quốc gia mức độ 2, các trường học còn lại đạt chuẩn quốc gia mức độ 1</t>
  </si>
  <si>
    <t>-Thôn có nhà rông văn hóa: quy hoạch diện tích: trên 200m2. 
- Diện tích quy hoạch khu thể thao thôn:  trên 300 m2.</t>
  </si>
  <si>
    <t xml:space="preserve">Thực hiện việc tuyên truyền Nhân dân đưa các loại cây trồng, vật nuôi có giá trị kinh tế cao vào sản xuất, tăng cường thâm canh nâng cao năng suất cây trồng, tạo điều kiên tốt nhất cho việc phát triển dịch vụ để nâng cao thu nhập cho Nhân dân </t>
  </si>
  <si>
    <t>Tiếp tục tuyên truyền, vận động Nhân dân trong việc triển khai thực hiện
Tiến hành làm hàng rào cổng ngõ bằng tre, nứa, đầu tư 500m hàng rào bằng lưới B40</t>
  </si>
  <si>
    <r>
      <t xml:space="preserve">Đề xuất nguồn lực
</t>
    </r>
    <r>
      <rPr>
        <b/>
        <i/>
        <sz val="11"/>
        <rFont val="Times New Roman"/>
        <family val="1"/>
      </rPr>
      <t>(triệu đồng)</t>
    </r>
  </si>
  <si>
    <r>
      <t xml:space="preserve">Trên 70% các tuyến đường có rãnh thoát nước </t>
    </r>
    <r>
      <rPr>
        <i/>
        <sz val="12"/>
        <rFont val="Times New Roman"/>
        <family val="1"/>
      </rPr>
      <t>(ở những nơi cần thiết)</t>
    </r>
    <r>
      <rPr>
        <sz val="12"/>
        <rFont val="Times New Roman"/>
        <family val="1"/>
      </rPr>
      <t>; cây xanh bóng mát; đã lắp đặt hệ thống chiếu sáng ven đường; đường thôn thường xuyên được dọn vệ sinh đảm bảo sạch sẽ</t>
    </r>
  </si>
  <si>
    <r>
      <t xml:space="preserve">Trên địa bàn thôn mới có 72% hộ gia đình có hàng rào xung quang nhà </t>
    </r>
    <r>
      <rPr>
        <i/>
        <sz val="12"/>
        <rFont val="Times New Roman"/>
        <family val="1"/>
      </rPr>
      <t>(tường xây, hàng rào xanh…)</t>
    </r>
    <r>
      <rPr>
        <sz val="12"/>
        <rFont val="Times New Roman"/>
        <family val="1"/>
      </rPr>
      <t>, có cổng được xây dựng hài hòa, phù hợp với phong cảnh làng quê</t>
    </r>
  </si>
  <si>
    <r>
      <t xml:space="preserve">Thu nhập bình quân đầu người/năm của thôn đạt53 triệu đồng/người/năm </t>
    </r>
    <r>
      <rPr>
        <i/>
        <sz val="12"/>
        <rFont val="Times New Roman"/>
        <family val="1"/>
      </rPr>
      <t xml:space="preserve">(ghi chú: Tiêu chí thu nhập bình quân của xã trong đạt tiêu chí này về xã nông thôn mới nâng cao là từ 52 triệu đồng trở lên) </t>
    </r>
  </si>
  <si>
    <r>
      <t xml:space="preserve">Hiện nay trên địa bàn thôn 13, hiện có 90% hộ gia đình có nhà tiêu, nhà tắm, thiết bị chứa nước sinh hoạt hợp vệ sinh và đảm bảo 3 sạch </t>
    </r>
    <r>
      <rPr>
        <i/>
        <sz val="12"/>
        <rFont val="Times New Roman"/>
        <family val="1"/>
      </rPr>
      <t>(gồm: Sạch nhà, sạch bếp, sạch ngõ)</t>
    </r>
    <r>
      <rPr>
        <sz val="12"/>
        <rFont val="Times New Roman"/>
        <family val="1"/>
      </rPr>
      <t xml:space="preserve"> </t>
    </r>
  </si>
  <si>
    <r>
      <t xml:space="preserve">Thôn (làng) có tỷ lệ hộ nghèo đa chiều giai đoạn 202 - 2025 đạt tỷ lệ tối thiểu </t>
    </r>
    <r>
      <rPr>
        <i/>
        <sz val="12"/>
        <rFont val="Times New Roman"/>
        <family val="1"/>
      </rPr>
      <t xml:space="preserve">(cao hơn không quá 10%) </t>
    </r>
    <r>
      <rPr>
        <sz val="12"/>
        <rFont val="Times New Roman"/>
        <family val="1"/>
      </rPr>
      <t>so với tỷ lệ quy định đạt chuẩn xã nông thôn mới tại thời điểm đánh giá</t>
    </r>
  </si>
  <si>
    <t>Yêu cầu đạt chuẩn</t>
  </si>
  <si>
    <t>Các hộ gia đình chưa có cổng được xây dựng, hàng rào xung quanh nhà chưa đảm bảo</t>
  </si>
  <si>
    <t>Thôn (làng) có tỷ lệ hộ nghèo đa chiều giai đoạn 2021 - 2025 đạt tỷ lệ tối thiểu (cao hơn không quá 10%) so với tỷ lệ quy định đạt chuẩn xã nông thôn mới tại thời điểm đánh giá. Tương ứng dưới 9,5%</t>
  </si>
  <si>
    <t>Qua rà soát đánh giá thì Tỷ lệ hộ có nhà tiêu, nhà tắm, thiết bị chứa nước sinh hoạt hợp vệ sinh và đảm bảo 3 sạch đạt 60%.</t>
  </si>
  <si>
    <t xml:space="preserve"> Tổng số người có thẻ BHYT trên địa bàn thôn 6:157/158 người đạt 99,37%</t>
  </si>
  <si>
    <t>Đến cuối năm 2023, Tỷ lệ hộ nghèo đa chiều trên địa bàn thôn 6 là 2 hộ chiếm 5%. Trong đó: Số hộ nghèo (trừ hộ nghèo không có khả năng lao động) là 1 hộ chiếm 2,43%, số hộ cận nghèo là 01 hộ (trừ hộ cận nghèo không có khả năng lao động) là 01 hộ chiếm 2,5%.</t>
  </si>
  <si>
    <t xml:space="preserve"> Tổng số người có thẻ BHYT trên địa bàn thôn 7 là:255/258 người đạt 98,847%</t>
  </si>
  <si>
    <t xml:space="preserve">
Đạt</t>
  </si>
  <si>
    <t>Đến cuối năm 2023, Tỷ lệ hộ nghèo đa chiều trên địa bàn thôn 7 là 4 hộ . Trong đó: Số hộ nghèo là 1 hộ (trừ hộ nghèo không có khả năng lao động là 03 hộ) chiếm 1,54%, số hộ cận nghèo là 5 hộ (trừ hộ cận nghèo không có khả năng lao động là 01 hộ) chiếm 7,46%.</t>
  </si>
  <si>
    <t>Thông tin và truyền thông</t>
  </si>
  <si>
    <t>Giáo dục và đào tạo</t>
  </si>
  <si>
    <t>ĐVT</t>
  </si>
  <si>
    <t>Tỷ lệ trường học các cấp (mầm non, tiểu học, THCS; hoặc trường phổ thông có nhiều cấp học có cấp học cao nhất là THCS) đạt tiêu chuẩn cơ sở vật chất theo quy định</t>
  </si>
  <si>
    <t>Tr.đ</t>
  </si>
  <si>
    <t>≥2m2/người</t>
  </si>
  <si>
    <t>PL 13: TỔNG HỢP CÁC TIÊU CHÍ THÔN (LÀNG) XÂY DỰNG ĐIỂM NÔNG THÔN MỚI Ở VÙNG ĐB DTTS</t>
  </si>
  <si>
    <t>Stt</t>
  </si>
  <si>
    <t>Thôn (làng)</t>
  </si>
  <si>
    <t>TC 1
Giao thông</t>
  </si>
  <si>
    <t>10 tiêu chí</t>
  </si>
  <si>
    <t>TC 2
Điện</t>
  </si>
  <si>
    <t>TC 3
Cơ sở vật chất văn hoá</t>
  </si>
  <si>
    <t>TC 4
Thông tin và truyền thông</t>
  </si>
  <si>
    <t>TC 5
nhà ở dân cư</t>
  </si>
  <si>
    <t>TC 6
Thu nhập</t>
  </si>
  <si>
    <t>TC 7
Hộ nghèo</t>
  </si>
  <si>
    <t>TC 8
Văn hoá, Giáo dục và Y tế</t>
  </si>
  <si>
    <t>TC 9
Môi trường và an toàn thực phẩm</t>
  </si>
  <si>
    <t>Tc 10
An ninh, trật tự xã hội</t>
  </si>
  <si>
    <t>Tổng số tiêu chí theo QĐ số 147/QĐ-UBND ngày 23/3/2022</t>
  </si>
  <si>
    <t>Ghi chú</t>
  </si>
  <si>
    <t>01</t>
  </si>
  <si>
    <t>02</t>
  </si>
  <si>
    <t>Thôn 6 - Kon Rá</t>
  </si>
  <si>
    <t>Thôn 7 - Kon Lung</t>
  </si>
  <si>
    <t>Tổng chiều dài có 0,35 km, trong đó đã cứng hóa được là 0,35 km đạt100%, đảm bảo sạch và không lầy lội vào mùa mưa</t>
  </si>
  <si>
    <t>x</t>
  </si>
  <si>
    <t xml:space="preserve">
- Xã có từ 03 trường trở xuống: 100% đạt tiêu chuẩn CSVC tối thiểu, trong đó ≥50% đạt tiêu chuẩn CSVC mức độ 1.
</t>
  </si>
  <si>
    <t>≥50</t>
  </si>
  <si>
    <t>b) Tiếp cận thông tin, phổ biến, giáo dục pháp luật</t>
  </si>
  <si>
    <t>c) Hòa giải ở cơ sở, trợ giúp pháp lý</t>
  </si>
  <si>
    <t>1.1 Có quy hoạch chung xây dựng xã được phê duyệt phù hợp với định hướng phát triển kinh tế - xã hội của xã giai đoạn 2021 - 2025 (trong đó có quy hoạch khu chức năng dịch vụ hỗ trợ phát triển kinh tế nông thôn) và được công bố công khai đúng thời hạn</t>
  </si>
  <si>
    <t>1.2 Ban hành quy định quản lý quy hoạch chung xây dựng xã và tổ chức thực hiện theo quy hoạch</t>
  </si>
  <si>
    <t>2.1 Tỷ lệ đường xã được nhựa hóa hoặc bê tông hóa, đảm bảo ô tô đi lại thuận tiện quanh năm</t>
  </si>
  <si>
    <t>2.2 Tỷ lệ đường thôn, bản, ấp và đường liên thôn, bản, ấp ít nhất được cứng hóa, đảm bảo ô tô đi lại thuận tiện quanh năm</t>
  </si>
  <si>
    <t>2.3 Tỷ lệ đường ngõ, xóm sạch và đảm bảo đi lại thuận tiện quanh năm</t>
  </si>
  <si>
    <t>2.4 Tỷ lệ đường trục chính nội đồng đảm bảo vận chuyển hàng hóa thuận tiện quanh năm</t>
  </si>
  <si>
    <t>3.1 Tỷ lệ diện tích đất sản xuất nông nghiệp được tưới và tiêu nước chủ động đạt từ 80% trở lên</t>
  </si>
  <si>
    <t>3.2 Đảm bảo yêu cầu chủ động về phòng chống thiên tai theo phương châm 4 tại chỗ</t>
  </si>
  <si>
    <t>Thủy lợi và phòng, chống thiên tai</t>
  </si>
  <si>
    <t>4.1 Hệ thống điện đạt chuẩn</t>
  </si>
  <si>
    <t>4.2 Tỷ lệ hộ có đăng ký trực tiếp và được sử dụng điện thường xuyên, an toàn từ các nguồn</t>
  </si>
  <si>
    <t>Cơ sở vật chất, văn hóa</t>
  </si>
  <si>
    <t xml:space="preserve">6.1 Xã có nhà văn hóa hoặc hội trường đa năng và sân thể thao phục vụ sinh hoạt văn hóa, thể thao của toàn xã
</t>
  </si>
  <si>
    <t xml:space="preserve">6.2 Xã có điểm vui chơi, giải trí và thể thao cho trẻ em và người cao tuổi theo quy định
</t>
  </si>
  <si>
    <t>8.1 Xã có điểm phục vụ bưu chính</t>
  </si>
  <si>
    <t>8.2 Xã có dịch vụ viễn thông, internet</t>
  </si>
  <si>
    <t>8.3 Xã có đài truyền thanh và hệ thống loa đến các thôn</t>
  </si>
  <si>
    <t>8.4 Xã có ứng dụng công nghệ thông tin trong công tác quản lý, điều hành</t>
  </si>
  <si>
    <t>9.1 Nhà tạm, dột nát</t>
  </si>
  <si>
    <t xml:space="preserve">9.2 Tỷ lệ hộ có nhà ở kiên cố hoặc bán kiên cố </t>
  </si>
  <si>
    <t>12.1 Tỷ lệ lao động qua đào tạo (áp dụng đạt cho cả nam và nữ)</t>
  </si>
  <si>
    <t>12.2 Tỷ lệ lao động qua đào tạo có bằng cấp, chứng chỉ (áp dụng đạt cho cả nam và nữ)</t>
  </si>
  <si>
    <t>13.1 Xã có hợp tác xã hoạt động hiệu quả và theo đúng quy định của Luật Hợp tác xã</t>
  </si>
  <si>
    <t>13.2 Xã có mô hình liên kết sản xuất gắn với tiêu thụ sản phẩm chủ lực đảm bảo bền vững</t>
  </si>
  <si>
    <t>13.3 Thực hiện truy xuất nguồn gốc các sản phẩm chủ lực của xã gắn với xây dựng vùng nguyên liệu và được chứng nhận VietGAP hoặc tương đương</t>
  </si>
  <si>
    <t>13.4 Có kế hoạch và triển khai kế hoạch bảo tồn, phát triển làng nghề, làng nghề truyền thống (nếu có) gắn với hạ tầng về bảo vệ môi trường</t>
  </si>
  <si>
    <t xml:space="preserve">13.5 Có tổ khuyến nông cộng đồng hoạt động hiệu quả </t>
  </si>
  <si>
    <t>14.1 Phổ cập giáo dục mầm non cho trẻ em 5 tuổi; phổ cập giáo dục tiểu học; phổ cập giáo dục trung học cơ sở; xóa mù chữ</t>
  </si>
  <si>
    <t>14.2 Tỷ lệ học sinh (áp dụng đạt cho cả nam và nữ) tốt nghiệp trung học cơ sở được tiếp tục học trung học (phổ thông, giáo dục thường xuyên, trung cấp)</t>
  </si>
  <si>
    <t xml:space="preserve">15.1 Tỷ lệ người dân tham gia bảo hiểm y tế (áp dụng đạt cho cả nam và nữ) </t>
  </si>
  <si>
    <t>15.2 Xã đạt tiêu chí quốc gia về y tế</t>
  </si>
  <si>
    <t>15.3 Tỷ lệ trẻ em dưới 5 tuổi bị suy dinh dưỡng thể thấp còi (chiều cao theo tuổi)</t>
  </si>
  <si>
    <t>15.4 Xã triển khai thực hiện sổ khám chữa bệnh điện tử</t>
  </si>
  <si>
    <t>17.1 Tỷ lệ hộ được sử dụng nước sạch theo quy chuẩn.</t>
  </si>
  <si>
    <t>17.2 Tỷ lệ cơ sở sản xuất - kinh doanh, nuôi trồng thủy sản, làng nghề đảm bảo quy định về bảo vệ môi trường.</t>
  </si>
  <si>
    <t>17.3 Cảnh quan, không gian xanh - sạch - đẹp, an toàn; không để xảy ra tồn đọng nước thải sinh hoạt tại các khu dân cư tập trung.</t>
  </si>
  <si>
    <t>17.4 Đất cây xanh sử dụng công cộng tại điểm dân cư nông thôn.</t>
  </si>
  <si>
    <t>17.5 Mai táng, hỏa táng phù hợp với quy định và theo quy hoạch</t>
  </si>
  <si>
    <t>17.6 Tỷ lệ chất thải rắn sinh hoạt và chất thải rắn không nguy hại trên địa bàn được thu gom, xử lý theo quy định.</t>
  </si>
  <si>
    <t>17.7 Tỷ lệ bao gói thuốc bảo vệ thực vật sau sử dụng và chất thải rắn y tế được thu gom, xử lý đáp ứng yêu cầu về bảo vệ môi trường</t>
  </si>
  <si>
    <t>17.8 Tỷ lệ hộ có nhà tiêu, nhà tắm, thiết bị chứa nước sinh hoạt hợp vệ sinh và đảm bảo 3 sạch</t>
  </si>
  <si>
    <t>17.9 Tỷ lệ cơ sở chăn nuôi đảm bảo các quy định về vệ sinh thú y, chăn nuôi và bảo vệ môi trường.</t>
  </si>
  <si>
    <t>17.10 Tỷ lệ hộ gia đình và cơ sở sản xuất, kinh doanh thực phẩm tuân thủ các quy định về đảm bảo an toàn thực phẩm</t>
  </si>
  <si>
    <t>17.11 Tỷ lệ hộ gia đình thực hiện phân loại chất thải rắn tại nguồn.</t>
  </si>
  <si>
    <t>17.12 Tỷ lệ chất thải nhựa phát sinh trên địa bàn được thu gom, tái sử dụng, tái chế, xử lý theo quy định.</t>
  </si>
  <si>
    <t>18.2 Đảng bộ, chính quyền xã được xếp loại chất lượng hoàn thành tốt nhiệm vụ trở lên.</t>
  </si>
  <si>
    <t>18.3 Tổ chức chính trị - xã hội của xã được xếp loại chất lượng hoàn thành tốt nhiệm vụ trở lên.</t>
  </si>
  <si>
    <t xml:space="preserve">18.5 Đảm bảo bình đẳng giới và phòng chống bạo lực gia đình; phòng chống bạo lực trên cơ sở giới; phòng chống xâm hại trẻ em; bảo vệ và hỗ trợ trẻ em có hoàn cảnh đặc biệt trên địa bàn (nếu có); bảo vệ và hỗ trợ những người dễ bị tổn thương trong gia đình và đời sống xã hội. </t>
  </si>
  <si>
    <t>18.6 Có kế hoạch và triển khai kế hoạch bồi dưỡng kiến thức về xây dựng nông thôn mới cho người dân, đào tạo nâng cao năng lực cộng đồng gắn với nâng cao hiệu quả hoạt động của Ban Phát triển thôn.</t>
  </si>
  <si>
    <t>19.1 Xây dựng lực lượng dân quân “vững mạnh, rộng khắp” và hoàn thành các chỉ tiêu quân sự, quốc phòng.</t>
  </si>
  <si>
    <t>19.2 Không có hoạt động xâm phạm an ninh quốc gia; không có khiếu kiện đông người kéo dài trái pháp luật; không có công dân cư trú trên địa bàn phạm tội đặc biệt nghiêm trọng hoặc phạm các tội về xâm hại trẻ em; tội phạm và tệ nạn xã hội (ma túy, trộm cắp, cờ bạc,…) và tai nạn giao thông, cháy, nổ được kiềm chế, giảm so với năm trước; có một trong các mô hình (phòng, chống tội phạm, tệ nạn xã hội; bảo đảm trật tự, an toàn giao thông; phòng cháy, chữa cháy) gắn với phong trào toàn dân bảo vệ an ninh Tổ quốc hoạt động thường xuyên, hiệu quả.</t>
  </si>
  <si>
    <t>≤26,5%</t>
  </si>
  <si>
    <t>18.4 Tiếp cận pháp luật</t>
  </si>
  <si>
    <t>a) Ban hành văn bản theo thẩm quyền để tổ chức và đảm bảo thi hành Hiến pháp và Pháp luật trên địa bàn</t>
  </si>
  <si>
    <t>6.3 Tỷ lệ thôn, bản, ấp có nhà văn hóa hoặc nơi sinh hoạt văn hóa, thể thao phục vụ cộng đồng</t>
  </si>
  <si>
    <t>- Đạt chuẩn phổ cập giáo dục mầm non cho trẻ 5 tuổi.
- Đạt chuẩn phổ cập giáo dục tiểu học mức độ 2.
- Tỷ lệ trẻ em 6 tuổi vào lớp 1: ≥98%.
- Đạt chuẩn phổ cập giáo dục THCS mức độ 2.
- Đạt chuẩn xóa mù chữ mức độ 2.
- Trung tâm học tập cộng đồng được đánh giá/xép loại: Khá.F45</t>
  </si>
  <si>
    <t>≥30%
(≥10% từ hệ thống cấp nước tập trung)</t>
  </si>
  <si>
    <t>Nhiệm vụ, giải pháp, lộ trình phấn đấu đạt chuẩn giai đoạn 2026-2030</t>
  </si>
  <si>
    <t>Tiếp tục nâng cấp, sửa chữa các công trình nước sinh hoạt tập trung</t>
  </si>
  <si>
    <t>Tiếp tục kiểm tra, bổ sung các hố
thu, dụng cụ chứa đựng, thu gom, tiêu hủy bao thuốc BVTV theo quy định</t>
  </si>
  <si>
    <t>Rà soát nhu cầu hỗ trợ đối tượng hộ nghèo, hộ cận nghèo; vận động hộ dân đầu tư sữa chữa nhà tiêu, nhà tắm, bể nước chứa nước sinh hoạt hợp vệ sinh và đảm bảo 3 sạch</t>
  </si>
  <si>
    <t>Vận động người dân di dời các chuồng trại chăn nuôi ra khỏi khu vực dân cư tập trung, ddamrr bảo không gây ô nhiểm môi trường</t>
  </si>
  <si>
    <t xml:space="preserve">Tăng cường kiểm tra các sở sản xuất, kinh doanh thực phẩm tuân thủ các quy định về đảm bảo an toàn thực phẩm </t>
  </si>
  <si>
    <t>Vận động hộ dân đầu tư các vật 
dụng đựng chứa, phân loại chất 
thải sinh hoạt tại hộ gia đình. Tổ chức thu gom, tiêu hủy theo quy định</t>
  </si>
  <si>
    <t>Thành lập các tổ thu gom ở các 
thôn, vận động hộ dân đóng góp kinh phí để duy trì hoạt động của tổ thu gom rác thải. Chất thải được hộ dân phân loại tái sử dụng; các tổ thu gom, xử lý theo quy định</t>
  </si>
  <si>
    <t>Tiếp tục trồng mới, trồng bổ sung
 cây xanh ở các điểm dân cư trong thôn, tạo bóng mát, không gian xanh cho các hoạt động sinh hoạt cộng đồng.</t>
  </si>
  <si>
    <t xml:space="preserve">Vận động hộ dân trên địa bàn các thôn thực hiện việc mai táng người chết phù hợp với phong tục, tập quán, truyền thống văn hóa của địa phương và theo đúng quy hoạch được duyệt </t>
  </si>
  <si>
    <t>Tiếp tục vận động các hộ gia đình hàng tháng dọn dẹp vệ sinh, khoi thông mương thoát nước đường làng ngõ xóm, tiếp tục duy trì và chăm sóc cây xanh tại thôn, xóm</t>
  </si>
  <si>
    <t>Hoàn thành tốt nhiệm vụ trở lên</t>
  </si>
  <si>
    <t>Sau khi quy hoạch chung được duyệt, cần ban hành quy định quản lý và tổ chức thực hiện theo quy hoạch mới</t>
  </si>
  <si>
    <t>UBND cấp tỉnh 
quy định cụ thể để phù hợp với quy hoạch, điều kiện thực tế, nhu cầu phát triển kinh tế - xã hội, đảm bảo tính kết nối của hệ thống giao thông trên địa bàn</t>
  </si>
  <si>
    <t>UBND cấp tỉnh quy định cụ thể để 
phù hợp với điều kiện thực tế và đặc điểm văn hóa từng dân tộc</t>
  </si>
  <si>
    <t>Kiện toàn Tổ khuyến nông cộng 
đồng hoạt động hiệu quả</t>
  </si>
  <si>
    <t>UBND cấp tỉnh 
quy định cụ thể</t>
  </si>
  <si>
    <t>- Tiếp tục triển khai Quyết định số 25/2021/QĐ-TTg ngày 22/7/2021 của Thủ tướng Chính phủ về quy định xã, phường, thị trấn đạt chuẩn tiếp cận pháp luật và Thông tư số 09/2021/TT-BTP ngày 15/11/2021 của Bộ trưởng Bộ Tư pháp về hướng dẫn thi hành Quyết định số 25/2021/QĐ-TTg ngày 22/7/2021 của Thủ tướng Chính phủ.</t>
  </si>
  <si>
    <t>Tiếp tục duy trì các mô hình phòng chống tội phạm, tệ nạn xã hội, đam bảo trật tự an toàn giao thông, phòng cháy chữa cháy....</t>
  </si>
  <si>
    <t>(Kèm theo Kế hoạch số     /BC-UBND ngày    tháng     năm 2025 của UBND xã Kon Braih)</t>
  </si>
  <si>
    <r>
      <t xml:space="preserve">Yêu cầu đạt chuẩn </t>
    </r>
    <r>
      <rPr>
        <b/>
        <i/>
        <sz val="13"/>
        <rFont val="Times New Roman"/>
        <family val="1"/>
      </rPr>
      <t>(Cần ghi rõ từng tiêu chí, chỉ tiêu cụ thể quy định áp dụng đối với vùng)</t>
    </r>
  </si>
  <si>
    <t>- Số tiêu chí đã đạt chuẩn: 19/19 tiêu chí, gồm: Tiêu chí số 1, 2, 3, 4, 5, 6, 7, 8, 9, 10, 11, 12, 13, 14, 15, 16, 17, 18, 19.</t>
  </si>
  <si>
    <t>Cần lập mới hoặc điều chỉnh quy hoạch chung toàn xã Kon Braih (mới) phù hợp định hướng phát triển KTXH và các tiêu chí NTM giai đoạn tới</t>
  </si>
  <si>
    <t>Đạt (Quy hoạch tổng thể mới của toàn xã sau sáp nhập phù hợp với giai đoạn 2021-2025)</t>
  </si>
  <si>
    <t xml:space="preserve"> Tiếp tục nâng cấp, sửa chữa các công trình thủy lợi, nạo vét kênh mương đảm bảo duy trì đạt tiêu chí.</t>
  </si>
  <si>
    <t>Tiếp tục duy trì và đảm bảo đến cuối năm 2025 không còn hộ gia đình sinh sống trong nhà tạm, nhà dột nát trên địa bàn xã</t>
  </si>
  <si>
    <t>Hằng năm tiếp tục rà soát sửa chữa, cải tạo, xây dựng mới nhằm giữ vững và đảm bảo yêu cầu của tiêu chí</t>
  </si>
  <si>
    <t>Năm 2026: ≥58,58
Năm 2027: ≥61,51
Năm 2028: ≥64,59
Năm 2029: ≥67,82
Năm 2030: ≥71,21</t>
  </si>
  <si>
    <t>Xã  thuộc khu vực II, 
III thuộc vùng đồng 
bào dân tộc thiểu số 
và miền núi≤13%</t>
  </si>
  <si>
    <t>Phấn đấu hàng năm giảm 0,41% số hộ nghèo (17 hộ), đến năm 2030 trên địa bàn xã không còn hộ nghèo</t>
  </si>
  <si>
    <t>Tỷ lệ hộ nghèo giảm xuống 2,08% (còn 84 hộ/4.048 hộ)</t>
  </si>
  <si>
    <t>Số người đã qua đào tạo trong độ tuổi lao động đạt tỷ lệ 65%</t>
  </si>
  <si>
    <t>Phấn đấu nâng tỷ lệ lao động qua đào tạo nghề, đào tạo chung của xã Kon Braih đến năm 2030 đạt 80%</t>
  </si>
  <si>
    <t>Thành lập các tổ thu gom ở các 
thôn, vận động hộ dân đóng góp kinh phí để duy trì hoạt động của tổ thu gom rác thải.</t>
  </si>
  <si>
    <t>- Số tiêu chí chưa đạt chuẩn: Tiêu chí 13.3</t>
  </si>
  <si>
    <t>BIỂU 01: MỨC ĐỘ ĐẠT CHUẨN XÃ NÔNG THÔN MỚI THEO BỘ TIÊU CHÍ MỚI GIAI ĐOẠN 2021-2025 TRÊN ĐỊA BÀN XÃ KON BRAIH</t>
  </si>
  <si>
    <t>Phối hợp với các Phòng, ban, công an xã, UBMTTQVN xã triển khai đồng bộ công tác đánh giá chuẩn tiếp cận pháp luật với việc thực hiện Chương trình mục tiêu quốc gia xây dựng nông thôn mới.</t>
  </si>
  <si>
    <t>- Chuyển đổi diện tích cây trồng kém hiệu quả chuyển sang trồng mới các loại cây có hiệu quả kinh tế với diện tích 128 ha. Trong đó: 32 ha cây ăn quả (Bao gồm: sầu riêng, mít, chanh dây, …), Mắc ca: 54 ha, Cao su: 84 ha, Cà phê: 93 ha.. Quy hoạch vùng trồng, vùng chăn nuôi tập trung, hình thành liên kết sản xuất và tiêu thụ sản phẩm, từng bước nâng cao thu nhập, tạo công ăn việc làm, giảm nghèo bền vững. 
- Phấn đấu giai đoạn 2016-2030 trung bình mỗi năm tăng từ 3,68 triệu đồng/năm, đến năm 2030 xã đạt 71,21 triệu đồng/người/năm theo Bộ tiêu chí quy định.</t>
  </si>
  <si>
    <r>
      <t xml:space="preserve">Thu nhập bình quân đầu người năm 2025 </t>
    </r>
    <r>
      <rPr>
        <i/>
        <sz val="13"/>
        <color theme="1"/>
        <rFont val="Times New Roman"/>
        <family val="1"/>
      </rPr>
      <t xml:space="preserve">(triệu đồng/người) </t>
    </r>
  </si>
  <si>
    <t>Dự kiến thực hiện theo bộ tiêu chí 2026-2030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</si>
</sst>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2"/>
      <color theme="1"/>
      <name val="Times New Roman"/>
      <family val="2"/>
    </font>
    <font>
      <b/>
      <sz val="14"/>
      <color theme="1"/>
      <name val="Times New Roman"/>
      <family val="1"/>
    </font>
    <font>
      <i/>
      <sz val="13"/>
      <color theme="1"/>
      <name val="Times New Roman"/>
      <family val="1"/>
    </font>
    <font>
      <sz val="11"/>
      <color theme="1"/>
      <name val="Times New Roman"/>
      <family val="2"/>
    </font>
    <font>
      <sz val="8"/>
      <name val="Times New Roman"/>
      <family val="2"/>
    </font>
    <font>
      <sz val="11"/>
      <color rgb="FFFF0000"/>
      <name val="Times New Roman"/>
      <family val="1"/>
    </font>
    <font>
      <sz val="11"/>
      <name val="Times New Roman"/>
      <family val="1"/>
    </font>
    <font>
      <sz val="11"/>
      <name val="Times New Roman"/>
      <family val="2"/>
    </font>
    <font>
      <b/>
      <sz val="11"/>
      <color theme="1"/>
      <name val="Arial"/>
      <family val="2"/>
      <charset val="163"/>
      <scheme val="minor"/>
    </font>
    <font>
      <sz val="10"/>
      <name val=".VnTime"/>
      <family val="2"/>
    </font>
    <font>
      <b/>
      <sz val="12"/>
      <color theme="1"/>
      <name val="Times New Roman"/>
      <family val="1"/>
    </font>
    <font>
      <sz val="12"/>
      <color theme="1"/>
      <name val="Times New Roman"/>
      <family val="1"/>
    </font>
    <font>
      <sz val="12"/>
      <name val="Times New Roman"/>
      <family val="1"/>
    </font>
    <font>
      <b/>
      <sz val="12"/>
      <name val="Times New Roman"/>
      <family val="1"/>
    </font>
    <font>
      <i/>
      <sz val="12"/>
      <name val="Times New Roman"/>
      <family val="1"/>
    </font>
    <font>
      <i/>
      <sz val="14"/>
      <color theme="1"/>
      <name val="Times New Roman"/>
      <family val="1"/>
    </font>
    <font>
      <sz val="12"/>
      <color rgb="FFFF0000"/>
      <name val="Times New Roman"/>
      <family val="1"/>
    </font>
    <font>
      <b/>
      <sz val="13"/>
      <color rgb="FFFF0000"/>
      <name val="Times New Roman"/>
      <family val="1"/>
    </font>
    <font>
      <b/>
      <sz val="11"/>
      <name val="Times New Roman"/>
      <family val="1"/>
    </font>
    <font>
      <i/>
      <sz val="11"/>
      <name val="Times New Roman"/>
      <family val="1"/>
    </font>
    <font>
      <b/>
      <i/>
      <sz val="11"/>
      <name val="Times New Roman"/>
      <family val="1"/>
    </font>
    <font>
      <b/>
      <i/>
      <sz val="12"/>
      <name val="Times New Roman"/>
      <family val="1"/>
    </font>
    <font>
      <sz val="11"/>
      <color theme="1"/>
      <name val="Times New Roman"/>
      <family val="1"/>
    </font>
    <font>
      <sz val="11"/>
      <color rgb="FFC00000"/>
      <name val="Times New Roman"/>
      <family val="1"/>
    </font>
    <font>
      <b/>
      <sz val="13"/>
      <name val="Times New Roman"/>
      <family val="1"/>
    </font>
    <font>
      <i/>
      <sz val="13"/>
      <name val="Times New Roman"/>
      <family val="1"/>
    </font>
    <font>
      <b/>
      <i/>
      <sz val="13"/>
      <name val="Times New Roman"/>
      <family val="1"/>
    </font>
    <font>
      <sz val="13"/>
      <name val="Times New Roman"/>
      <family val="1"/>
    </font>
    <font>
      <sz val="13"/>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xf numFmtId="0" fontId="9" fillId="0" borderId="0"/>
  </cellStyleXfs>
  <cellXfs count="115">
    <xf numFmtId="0" fontId="0" fillId="0" borderId="0" xfId="0"/>
    <xf numFmtId="0" fontId="3" fillId="0" borderId="0" xfId="0" applyFont="1"/>
    <xf numFmtId="0" fontId="1" fillId="0" borderId="0" xfId="0" quotePrefix="1" applyFont="1" applyAlignment="1">
      <alignment horizontal="left" vertical="center"/>
    </xf>
    <xf numFmtId="0" fontId="1" fillId="0" borderId="0" xfId="0" applyFont="1" applyAlignment="1">
      <alignment horizontal="left" vertical="center"/>
    </xf>
    <xf numFmtId="0" fontId="5" fillId="0" borderId="0" xfId="0" applyFont="1"/>
    <xf numFmtId="0" fontId="6" fillId="0" borderId="0" xfId="0" applyFont="1"/>
    <xf numFmtId="0" fontId="7" fillId="0" borderId="0" xfId="0" applyFont="1"/>
    <xf numFmtId="0" fontId="0" fillId="0" borderId="0" xfId="0" applyAlignment="1">
      <alignment horizontal="center" vertical="center"/>
    </xf>
    <xf numFmtId="9"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8" fillId="0" borderId="0" xfId="0" applyFont="1"/>
    <xf numFmtId="0" fontId="12" fillId="0" borderId="1" xfId="0" quotePrefix="1" applyFont="1" applyBorder="1" applyAlignment="1">
      <alignment horizontal="center" vertical="center" wrapText="1"/>
    </xf>
    <xf numFmtId="0" fontId="16" fillId="0" borderId="0" xfId="0" applyFont="1"/>
    <xf numFmtId="0" fontId="3" fillId="0" borderId="0" xfId="0" applyFont="1" applyAlignment="1">
      <alignment vertical="center"/>
    </xf>
    <xf numFmtId="0" fontId="12" fillId="0" borderId="1" xfId="0" applyFont="1" applyBorder="1" applyAlignment="1">
      <alignment horizontal="center" vertical="center"/>
    </xf>
    <xf numFmtId="0" fontId="12" fillId="0" borderId="0" xfId="0" applyFont="1"/>
    <xf numFmtId="0" fontId="13" fillId="0" borderId="1" xfId="1" applyFont="1" applyBorder="1" applyAlignment="1">
      <alignment horizontal="center" vertical="center" wrapText="1"/>
    </xf>
    <xf numFmtId="0" fontId="12" fillId="0" borderId="1" xfId="0" applyFont="1" applyBorder="1" applyAlignment="1">
      <alignment horizontal="center" vertical="justify" wrapText="1"/>
    </xf>
    <xf numFmtId="0" fontId="12" fillId="0" borderId="2" xfId="0" applyFont="1" applyBorder="1" applyAlignment="1">
      <alignment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xf>
    <xf numFmtId="0" fontId="12" fillId="0" borderId="1" xfId="0" applyFont="1" applyBorder="1" applyAlignment="1">
      <alignment horizontal="center" vertical="center" wrapText="1"/>
    </xf>
    <xf numFmtId="3" fontId="0" fillId="0" borderId="0" xfId="0" applyNumberFormat="1"/>
    <xf numFmtId="0" fontId="18"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8" fillId="0" borderId="1" xfId="1" applyFont="1" applyBorder="1" applyAlignment="1">
      <alignment horizontal="center" vertical="center" wrapText="1"/>
    </xf>
    <xf numFmtId="0" fontId="11"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xf numFmtId="9" fontId="6" fillId="0" borderId="1" xfId="0" applyNumberFormat="1" applyFont="1" applyBorder="1" applyAlignment="1">
      <alignment horizontal="center" vertical="center" wrapText="1"/>
    </xf>
    <xf numFmtId="0" fontId="6" fillId="0" borderId="1" xfId="0" quotePrefix="1" applyFont="1" applyBorder="1" applyAlignment="1">
      <alignment horizontal="left" vertical="center" wrapText="1"/>
    </xf>
    <xf numFmtId="0" fontId="6" fillId="0" borderId="1" xfId="0" applyFont="1" applyBorder="1" applyAlignment="1">
      <alignment horizontal="center" vertical="center"/>
    </xf>
    <xf numFmtId="9" fontId="1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22" fillId="0" borderId="1" xfId="0" applyFont="1" applyBorder="1"/>
    <xf numFmtId="0" fontId="6" fillId="0" borderId="1" xfId="0" quotePrefix="1" applyFont="1" applyBorder="1" applyAlignment="1">
      <alignment vertical="center" wrapText="1"/>
    </xf>
    <xf numFmtId="3" fontId="6" fillId="0" borderId="1" xfId="0" applyNumberFormat="1" applyFont="1" applyBorder="1"/>
    <xf numFmtId="3" fontId="6" fillId="0" borderId="1" xfId="0" applyNumberFormat="1" applyFont="1" applyBorder="1" applyAlignment="1">
      <alignment horizontal="center" vertical="center"/>
    </xf>
    <xf numFmtId="0" fontId="6" fillId="0" borderId="1" xfId="0" quotePrefix="1"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vertical="center"/>
    </xf>
    <xf numFmtId="3" fontId="6" fillId="0" borderId="1" xfId="0" applyNumberFormat="1" applyFont="1" applyBorder="1" applyAlignment="1">
      <alignment vertical="center"/>
    </xf>
    <xf numFmtId="0" fontId="22" fillId="0" borderId="1" xfId="0" applyFont="1" applyBorder="1" applyAlignment="1">
      <alignment vertical="center" wrapText="1"/>
    </xf>
    <xf numFmtId="3" fontId="18" fillId="0" borderId="1" xfId="0" applyNumberFormat="1" applyFont="1" applyBorder="1" applyAlignment="1">
      <alignment horizontal="center"/>
    </xf>
    <xf numFmtId="0" fontId="13" fillId="0" borderId="1" xfId="0" applyFont="1" applyBorder="1"/>
    <xf numFmtId="0" fontId="12" fillId="0" borderId="1" xfId="0" quotePrefix="1" applyFont="1" applyBorder="1" applyAlignment="1">
      <alignment vertical="center" wrapText="1"/>
    </xf>
    <xf numFmtId="0" fontId="22" fillId="0" borderId="0" xfId="0" applyFont="1"/>
    <xf numFmtId="0" fontId="16" fillId="0" borderId="1" xfId="0" applyFont="1" applyBorder="1" applyAlignment="1">
      <alignment horizontal="center" vertical="center" wrapText="1"/>
    </xf>
    <xf numFmtId="0" fontId="18" fillId="0" borderId="0" xfId="0" applyFont="1"/>
    <xf numFmtId="0" fontId="0" fillId="0" borderId="1" xfId="0" applyBorder="1"/>
    <xf numFmtId="0" fontId="10" fillId="0" borderId="0" xfId="0" applyFont="1"/>
    <xf numFmtId="0" fontId="0" fillId="0" borderId="1" xfId="0" quotePrefix="1" applyBorder="1"/>
    <xf numFmtId="0" fontId="10" fillId="0" borderId="1" xfId="0" applyFont="1" applyBorder="1" applyAlignment="1">
      <alignment horizontal="center" vertical="center" wrapText="1"/>
    </xf>
    <xf numFmtId="0" fontId="0" fillId="0" borderId="1" xfId="0" applyBorder="1" applyAlignment="1">
      <alignment horizontal="center"/>
    </xf>
    <xf numFmtId="0" fontId="6" fillId="0" borderId="0" xfId="0" applyFont="1" applyAlignment="1">
      <alignment horizontal="center"/>
    </xf>
    <xf numFmtId="0" fontId="6" fillId="0" borderId="0" xfId="0" applyFont="1" applyAlignment="1">
      <alignment horizontal="center" vertical="center"/>
    </xf>
    <xf numFmtId="0" fontId="3" fillId="0" borderId="0" xfId="0" applyFont="1" applyAlignment="1">
      <alignment horizontal="center" vertical="center" wrapText="1"/>
    </xf>
    <xf numFmtId="0" fontId="23" fillId="0" borderId="0" xfId="0" applyFont="1"/>
    <xf numFmtId="0" fontId="6" fillId="2" borderId="0" xfId="0" applyFont="1" applyFill="1"/>
    <xf numFmtId="0" fontId="24"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9" fontId="27"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7" fillId="0" borderId="1" xfId="0" quotePrefix="1" applyFont="1" applyBorder="1" applyAlignment="1">
      <alignment horizontal="center" vertical="center" wrapText="1"/>
    </xf>
    <xf numFmtId="0" fontId="27" fillId="0" borderId="1" xfId="0" applyFont="1" applyBorder="1" applyAlignment="1">
      <alignment vertical="center" wrapText="1"/>
    </xf>
    <xf numFmtId="0" fontId="27" fillId="2" borderId="1" xfId="0" applyFont="1" applyFill="1" applyBorder="1" applyAlignment="1">
      <alignment horizontal="justify" vertical="center" wrapText="1"/>
    </xf>
    <xf numFmtId="0" fontId="27" fillId="2" borderId="1" xfId="0" applyFont="1" applyFill="1" applyBorder="1" applyAlignment="1">
      <alignment horizontal="center" vertical="center" wrapText="1"/>
    </xf>
    <xf numFmtId="0" fontId="27" fillId="0" borderId="1" xfId="0" quotePrefix="1" applyFont="1" applyBorder="1" applyAlignment="1">
      <alignment horizontal="justify" vertical="center" wrapText="1"/>
    </xf>
    <xf numFmtId="0" fontId="27" fillId="2" borderId="1" xfId="0" applyFont="1" applyFill="1" applyBorder="1" applyAlignment="1">
      <alignment horizontal="left" vertical="center" wrapText="1"/>
    </xf>
    <xf numFmtId="9" fontId="27" fillId="2"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justify" vertical="center"/>
    </xf>
    <xf numFmtId="0" fontId="28" fillId="0" borderId="1" xfId="0" applyFont="1" applyBorder="1" applyAlignment="1">
      <alignment horizontal="justify" vertical="center" wrapText="1"/>
    </xf>
    <xf numFmtId="0" fontId="28" fillId="2" borderId="1" xfId="0" applyFont="1" applyFill="1" applyBorder="1" applyAlignment="1">
      <alignment horizontal="center" vertical="center" wrapText="1"/>
    </xf>
    <xf numFmtId="9" fontId="28" fillId="0" borderId="1" xfId="0" applyNumberFormat="1" applyFont="1" applyBorder="1" applyAlignment="1">
      <alignment horizontal="left" vertical="center" wrapText="1"/>
    </xf>
    <xf numFmtId="9" fontId="28" fillId="0" borderId="1" xfId="0" applyNumberFormat="1" applyFont="1" applyBorder="1" applyAlignment="1">
      <alignment horizontal="center" vertical="center" wrapText="1"/>
    </xf>
    <xf numFmtId="0" fontId="28" fillId="0" borderId="1" xfId="0" quotePrefix="1" applyFont="1" applyBorder="1" applyAlignment="1">
      <alignment horizontal="center" vertical="center" wrapText="1"/>
    </xf>
    <xf numFmtId="9" fontId="28" fillId="2" borderId="1" xfId="0" applyNumberFormat="1" applyFont="1" applyFill="1" applyBorder="1" applyAlignment="1">
      <alignment horizontal="center" vertical="center" wrapText="1"/>
    </xf>
    <xf numFmtId="0" fontId="27" fillId="2" borderId="1" xfId="0" quotePrefix="1" applyFont="1" applyFill="1" applyBorder="1" applyAlignment="1">
      <alignment horizontal="center" vertical="center" wrapText="1"/>
    </xf>
    <xf numFmtId="0" fontId="28" fillId="0" borderId="1" xfId="0" applyFont="1" applyBorder="1" applyAlignment="1">
      <alignment vertical="center" wrapText="1"/>
    </xf>
    <xf numFmtId="0" fontId="27" fillId="0" borderId="1" xfId="0" applyFont="1" applyBorder="1" applyAlignment="1">
      <alignment vertical="center"/>
    </xf>
    <xf numFmtId="0" fontId="28" fillId="0" borderId="1" xfId="0" applyFont="1" applyBorder="1" applyAlignment="1">
      <alignment horizontal="center" vertical="center" wrapText="1"/>
    </xf>
    <xf numFmtId="0" fontId="24" fillId="0" borderId="0" xfId="0" applyFont="1" applyAlignment="1">
      <alignment horizontal="center" vertical="center" wrapText="1"/>
    </xf>
    <xf numFmtId="0" fontId="26" fillId="0" borderId="5" xfId="0" quotePrefix="1" applyFont="1" applyBorder="1" applyAlignment="1">
      <alignment horizontal="left" vertical="center"/>
    </xf>
    <xf numFmtId="0" fontId="27" fillId="0" borderId="1" xfId="0" applyFont="1" applyBorder="1" applyAlignment="1">
      <alignment horizontal="center" vertical="center" wrapText="1"/>
    </xf>
    <xf numFmtId="0" fontId="25" fillId="0" borderId="0" xfId="0" applyFont="1" applyAlignment="1">
      <alignment horizontal="center" vertical="center"/>
    </xf>
    <xf numFmtId="0" fontId="28" fillId="0" borderId="1" xfId="0" applyFont="1" applyBorder="1" applyAlignment="1">
      <alignment horizontal="center" vertical="center" wrapText="1"/>
    </xf>
    <xf numFmtId="0" fontId="10" fillId="0" borderId="0" xfId="0" applyFont="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8" fillId="0" borderId="1" xfId="0" applyFont="1" applyBorder="1" applyAlignment="1">
      <alignment horizontal="left"/>
    </xf>
    <xf numFmtId="0" fontId="17" fillId="0" borderId="0" xfId="0" applyFont="1" applyAlignment="1">
      <alignment horizontal="center" vertical="center" wrapText="1"/>
    </xf>
    <xf numFmtId="0" fontId="2"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18"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18"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13" fillId="0" borderId="1" xfId="0" applyFont="1" applyBorder="1" applyAlignment="1">
      <alignment horizontal="left"/>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 fillId="0" borderId="0" xfId="0" applyFont="1" applyAlignment="1">
      <alignment horizontal="center" vertical="center" wrapText="1"/>
    </xf>
    <xf numFmtId="0" fontId="15" fillId="0" borderId="0" xfId="0" applyFont="1" applyAlignment="1">
      <alignment horizontal="center" vertical="center"/>
    </xf>
    <xf numFmtId="0" fontId="12" fillId="0" borderId="4" xfId="0" applyFont="1" applyBorder="1" applyAlignment="1">
      <alignment horizontal="center" vertical="center" wrapText="1"/>
    </xf>
    <xf numFmtId="0" fontId="1" fillId="0" borderId="0" xfId="0" applyFont="1" applyAlignment="1">
      <alignment horizontal="center" vertical="center"/>
    </xf>
    <xf numFmtId="0" fontId="12"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1"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
  <sheetViews>
    <sheetView workbookViewId="0"/>
  </sheetViews>
  <sheetFormatPr defaultRowHeight="15.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72"/>
  <sheetViews>
    <sheetView tabSelected="1" topLeftCell="A46" zoomScale="70" zoomScaleNormal="70" zoomScaleSheetLayoutView="100" workbookViewId="0">
      <selection activeCell="H49" sqref="H49"/>
    </sheetView>
  </sheetViews>
  <sheetFormatPr defaultColWidth="9" defaultRowHeight="14" x14ac:dyDescent="0.3"/>
  <cols>
    <col min="1" max="1" width="4.08203125" style="1" customWidth="1"/>
    <col min="2" max="2" width="9.75" style="56" customWidth="1"/>
    <col min="3" max="3" width="37.83203125" style="5" customWidth="1"/>
    <col min="4" max="4" width="7.33203125" style="56" customWidth="1"/>
    <col min="5" max="5" width="27.58203125" style="5" customWidth="1"/>
    <col min="6" max="6" width="20.33203125" style="48" customWidth="1"/>
    <col min="7" max="7" width="18.6640625" style="1" customWidth="1"/>
    <col min="8" max="8" width="34" style="1" customWidth="1"/>
    <col min="9" max="9" width="9.83203125" style="58" customWidth="1"/>
    <col min="10" max="16384" width="9" style="1"/>
  </cols>
  <sheetData>
    <row r="1" spans="1:9" ht="22" customHeight="1" x14ac:dyDescent="0.3">
      <c r="A1" s="85" t="s">
        <v>554</v>
      </c>
      <c r="B1" s="85"/>
      <c r="C1" s="85"/>
      <c r="D1" s="85"/>
      <c r="E1" s="85"/>
      <c r="F1" s="85"/>
      <c r="G1" s="85"/>
      <c r="H1" s="85"/>
      <c r="I1" s="85"/>
    </row>
    <row r="2" spans="1:9" ht="22" customHeight="1" x14ac:dyDescent="0.3">
      <c r="A2" s="88" t="s">
        <v>538</v>
      </c>
      <c r="B2" s="88"/>
      <c r="C2" s="88"/>
      <c r="D2" s="88"/>
      <c r="E2" s="88"/>
      <c r="F2" s="88"/>
      <c r="G2" s="88"/>
      <c r="H2" s="88"/>
      <c r="I2" s="88"/>
    </row>
    <row r="3" spans="1:9" ht="22" customHeight="1" x14ac:dyDescent="0.3">
      <c r="A3" s="86" t="s">
        <v>540</v>
      </c>
      <c r="B3" s="86"/>
      <c r="C3" s="86"/>
      <c r="D3" s="86"/>
      <c r="E3" s="86"/>
      <c r="F3" s="86"/>
      <c r="G3" s="86"/>
      <c r="H3" s="86"/>
      <c r="I3" s="86"/>
    </row>
    <row r="4" spans="1:9" ht="22" customHeight="1" x14ac:dyDescent="0.3">
      <c r="A4" s="86" t="s">
        <v>553</v>
      </c>
      <c r="B4" s="86"/>
      <c r="C4" s="86"/>
      <c r="D4" s="86"/>
      <c r="E4" s="86"/>
      <c r="F4" s="86"/>
      <c r="G4" s="86"/>
      <c r="H4" s="86"/>
      <c r="I4" s="86"/>
    </row>
    <row r="5" spans="1:9" s="50" customFormat="1" ht="66" x14ac:dyDescent="0.3">
      <c r="A5" s="61" t="s">
        <v>18</v>
      </c>
      <c r="B5" s="61" t="s">
        <v>19</v>
      </c>
      <c r="C5" s="61" t="s">
        <v>17</v>
      </c>
      <c r="D5" s="61" t="s">
        <v>432</v>
      </c>
      <c r="E5" s="61" t="s">
        <v>539</v>
      </c>
      <c r="F5" s="61" t="s">
        <v>323</v>
      </c>
      <c r="G5" s="61" t="s">
        <v>558</v>
      </c>
      <c r="H5" s="61" t="s">
        <v>519</v>
      </c>
      <c r="I5" s="61" t="s">
        <v>451</v>
      </c>
    </row>
    <row r="6" spans="1:9" s="5" customFormat="1" ht="115.5" x14ac:dyDescent="0.3">
      <c r="A6" s="87">
        <v>1</v>
      </c>
      <c r="B6" s="87" t="s">
        <v>0</v>
      </c>
      <c r="C6" s="62" t="s">
        <v>462</v>
      </c>
      <c r="D6" s="73" t="s">
        <v>13</v>
      </c>
      <c r="E6" s="73" t="s">
        <v>13</v>
      </c>
      <c r="F6" s="73" t="s">
        <v>542</v>
      </c>
      <c r="G6" s="73" t="s">
        <v>13</v>
      </c>
      <c r="H6" s="73" t="s">
        <v>541</v>
      </c>
      <c r="I6" s="87"/>
    </row>
    <row r="7" spans="1:9" s="5" customFormat="1" ht="66" x14ac:dyDescent="0.3">
      <c r="A7" s="87"/>
      <c r="B7" s="87"/>
      <c r="C7" s="62" t="s">
        <v>463</v>
      </c>
      <c r="D7" s="73" t="s">
        <v>13</v>
      </c>
      <c r="E7" s="73" t="s">
        <v>13</v>
      </c>
      <c r="F7" s="73" t="s">
        <v>13</v>
      </c>
      <c r="G7" s="63" t="s">
        <v>13</v>
      </c>
      <c r="H7" s="73" t="s">
        <v>531</v>
      </c>
      <c r="I7" s="87"/>
    </row>
    <row r="8" spans="1:9" s="5" customFormat="1" ht="50.25" customHeight="1" x14ac:dyDescent="0.3">
      <c r="A8" s="87">
        <v>2</v>
      </c>
      <c r="B8" s="87" t="s">
        <v>1</v>
      </c>
      <c r="C8" s="62" t="s">
        <v>464</v>
      </c>
      <c r="D8" s="73" t="s">
        <v>221</v>
      </c>
      <c r="E8" s="64">
        <v>1</v>
      </c>
      <c r="F8" s="73" t="s">
        <v>13</v>
      </c>
      <c r="G8" s="87" t="s">
        <v>532</v>
      </c>
      <c r="H8" s="73"/>
      <c r="I8" s="73"/>
    </row>
    <row r="9" spans="1:9" s="5" customFormat="1" ht="49.5" x14ac:dyDescent="0.3">
      <c r="A9" s="87"/>
      <c r="B9" s="87"/>
      <c r="C9" s="65" t="s">
        <v>465</v>
      </c>
      <c r="D9" s="73" t="s">
        <v>221</v>
      </c>
      <c r="E9" s="64">
        <v>1</v>
      </c>
      <c r="F9" s="64" t="s">
        <v>13</v>
      </c>
      <c r="G9" s="87"/>
      <c r="H9" s="73"/>
      <c r="I9" s="73"/>
    </row>
    <row r="10" spans="1:9" s="5" customFormat="1" ht="33" x14ac:dyDescent="0.3">
      <c r="A10" s="87"/>
      <c r="B10" s="87"/>
      <c r="C10" s="65" t="s">
        <v>466</v>
      </c>
      <c r="D10" s="73" t="s">
        <v>221</v>
      </c>
      <c r="E10" s="73" t="s">
        <v>338</v>
      </c>
      <c r="F10" s="64" t="s">
        <v>13</v>
      </c>
      <c r="G10" s="87"/>
      <c r="H10" s="73"/>
      <c r="I10" s="73"/>
    </row>
    <row r="11" spans="1:9" s="5" customFormat="1" ht="78" customHeight="1" x14ac:dyDescent="0.3">
      <c r="A11" s="87"/>
      <c r="B11" s="87"/>
      <c r="C11" s="65" t="s">
        <v>467</v>
      </c>
      <c r="D11" s="73" t="s">
        <v>221</v>
      </c>
      <c r="E11" s="64" t="s">
        <v>108</v>
      </c>
      <c r="F11" s="64" t="s">
        <v>13</v>
      </c>
      <c r="G11" s="87"/>
      <c r="H11" s="73"/>
      <c r="I11" s="73"/>
    </row>
    <row r="12" spans="1:9" s="5" customFormat="1" ht="67" customHeight="1" x14ac:dyDescent="0.3">
      <c r="A12" s="87">
        <v>3</v>
      </c>
      <c r="B12" s="87" t="s">
        <v>470</v>
      </c>
      <c r="C12" s="65" t="s">
        <v>468</v>
      </c>
      <c r="D12" s="73"/>
      <c r="E12" s="73" t="s">
        <v>13</v>
      </c>
      <c r="F12" s="73" t="s">
        <v>13</v>
      </c>
      <c r="G12" s="66" t="s">
        <v>13</v>
      </c>
      <c r="H12" s="73" t="s">
        <v>543</v>
      </c>
      <c r="I12" s="73"/>
    </row>
    <row r="13" spans="1:9" s="5" customFormat="1" ht="49.5" x14ac:dyDescent="0.3">
      <c r="A13" s="87"/>
      <c r="B13" s="87"/>
      <c r="C13" s="67" t="s">
        <v>469</v>
      </c>
      <c r="D13" s="73"/>
      <c r="E13" s="73" t="s">
        <v>13</v>
      </c>
      <c r="F13" s="73" t="s">
        <v>13</v>
      </c>
      <c r="G13" s="73"/>
      <c r="H13" s="73"/>
      <c r="I13" s="73"/>
    </row>
    <row r="14" spans="1:9" s="5" customFormat="1" ht="100.5" customHeight="1" x14ac:dyDescent="0.3">
      <c r="A14" s="87">
        <v>4</v>
      </c>
      <c r="B14" s="87" t="s">
        <v>2</v>
      </c>
      <c r="C14" s="68" t="s">
        <v>471</v>
      </c>
      <c r="D14" s="69" t="s">
        <v>13</v>
      </c>
      <c r="E14" s="69" t="s">
        <v>13</v>
      </c>
      <c r="F14" s="73" t="s">
        <v>13</v>
      </c>
      <c r="G14" s="73"/>
      <c r="H14" s="73"/>
      <c r="I14" s="73"/>
    </row>
    <row r="15" spans="1:9" s="5" customFormat="1" ht="68.25" customHeight="1" x14ac:dyDescent="0.3">
      <c r="A15" s="87"/>
      <c r="B15" s="87"/>
      <c r="C15" s="68" t="s">
        <v>472</v>
      </c>
      <c r="D15" s="69" t="s">
        <v>221</v>
      </c>
      <c r="E15" s="69" t="s">
        <v>105</v>
      </c>
      <c r="F15" s="73" t="s">
        <v>13</v>
      </c>
      <c r="G15" s="73"/>
      <c r="H15" s="73"/>
      <c r="I15" s="73"/>
    </row>
    <row r="16" spans="1:9" s="5" customFormat="1" ht="91" customHeight="1" x14ac:dyDescent="0.3">
      <c r="A16" s="73">
        <v>5</v>
      </c>
      <c r="B16" s="73" t="s">
        <v>339</v>
      </c>
      <c r="C16" s="68" t="s">
        <v>433</v>
      </c>
      <c r="D16" s="69" t="s">
        <v>13</v>
      </c>
      <c r="E16" s="69" t="s">
        <v>458</v>
      </c>
      <c r="F16" s="69" t="s">
        <v>13</v>
      </c>
      <c r="G16" s="69"/>
      <c r="H16" s="73"/>
      <c r="I16" s="73"/>
    </row>
    <row r="17" spans="1:9" s="5" customFormat="1" ht="64" customHeight="1" x14ac:dyDescent="0.3">
      <c r="A17" s="87">
        <v>6</v>
      </c>
      <c r="B17" s="87" t="s">
        <v>473</v>
      </c>
      <c r="C17" s="70" t="s">
        <v>474</v>
      </c>
      <c r="D17" s="73" t="s">
        <v>13</v>
      </c>
      <c r="E17" s="73" t="s">
        <v>13</v>
      </c>
      <c r="F17" s="73" t="s">
        <v>13</v>
      </c>
      <c r="G17" s="73"/>
      <c r="H17" s="83"/>
      <c r="I17" s="73"/>
    </row>
    <row r="18" spans="1:9" s="5" customFormat="1" ht="61.5" customHeight="1" x14ac:dyDescent="0.3">
      <c r="A18" s="87"/>
      <c r="B18" s="87"/>
      <c r="C18" s="65" t="s">
        <v>475</v>
      </c>
      <c r="D18" s="73" t="s">
        <v>13</v>
      </c>
      <c r="E18" s="73" t="s">
        <v>13</v>
      </c>
      <c r="F18" s="73" t="s">
        <v>13</v>
      </c>
      <c r="G18" s="73"/>
      <c r="H18" s="73"/>
      <c r="I18" s="73"/>
    </row>
    <row r="19" spans="1:9" s="5" customFormat="1" ht="51" customHeight="1" x14ac:dyDescent="0.3">
      <c r="A19" s="87"/>
      <c r="B19" s="87"/>
      <c r="C19" s="65" t="s">
        <v>516</v>
      </c>
      <c r="D19" s="73" t="s">
        <v>221</v>
      </c>
      <c r="E19" s="64">
        <v>1</v>
      </c>
      <c r="F19" s="73" t="s">
        <v>13</v>
      </c>
      <c r="G19" s="73"/>
      <c r="H19" s="73"/>
      <c r="I19" s="73"/>
    </row>
    <row r="20" spans="1:9" s="5" customFormat="1" ht="83.5" customHeight="1" x14ac:dyDescent="0.3">
      <c r="A20" s="73">
        <v>7</v>
      </c>
      <c r="B20" s="73" t="s">
        <v>3</v>
      </c>
      <c r="C20" s="68" t="s">
        <v>340</v>
      </c>
      <c r="D20" s="69" t="s">
        <v>13</v>
      </c>
      <c r="E20" s="69" t="s">
        <v>13</v>
      </c>
      <c r="F20" s="69" t="s">
        <v>13</v>
      </c>
      <c r="G20" s="73"/>
      <c r="H20" s="73"/>
      <c r="I20" s="73"/>
    </row>
    <row r="21" spans="1:9" s="5" customFormat="1" ht="20" customHeight="1" x14ac:dyDescent="0.3">
      <c r="A21" s="87">
        <v>8</v>
      </c>
      <c r="B21" s="87" t="s">
        <v>430</v>
      </c>
      <c r="C21" s="65" t="s">
        <v>476</v>
      </c>
      <c r="D21" s="73" t="s">
        <v>13</v>
      </c>
      <c r="E21" s="73" t="s">
        <v>13</v>
      </c>
      <c r="F21" s="73" t="s">
        <v>13</v>
      </c>
      <c r="G21" s="73"/>
      <c r="H21" s="73"/>
      <c r="I21" s="73"/>
    </row>
    <row r="22" spans="1:9" s="60" customFormat="1" ht="20" customHeight="1" x14ac:dyDescent="0.3">
      <c r="A22" s="87"/>
      <c r="B22" s="87"/>
      <c r="C22" s="68" t="s">
        <v>477</v>
      </c>
      <c r="D22" s="69" t="s">
        <v>13</v>
      </c>
      <c r="E22" s="69" t="s">
        <v>13</v>
      </c>
      <c r="F22" s="69" t="s">
        <v>13</v>
      </c>
      <c r="G22" s="69"/>
      <c r="H22" s="69"/>
      <c r="I22" s="69"/>
    </row>
    <row r="23" spans="1:9" s="60" customFormat="1" ht="33" x14ac:dyDescent="0.3">
      <c r="A23" s="87"/>
      <c r="B23" s="87"/>
      <c r="C23" s="68" t="s">
        <v>478</v>
      </c>
      <c r="D23" s="69" t="s">
        <v>13</v>
      </c>
      <c r="E23" s="69" t="s">
        <v>13</v>
      </c>
      <c r="F23" s="69" t="s">
        <v>13</v>
      </c>
      <c r="G23" s="69"/>
      <c r="H23" s="69"/>
      <c r="I23" s="69"/>
    </row>
    <row r="24" spans="1:9" s="60" customFormat="1" ht="99" customHeight="1" x14ac:dyDescent="0.3">
      <c r="A24" s="87"/>
      <c r="B24" s="87"/>
      <c r="C24" s="68" t="s">
        <v>479</v>
      </c>
      <c r="D24" s="69" t="s">
        <v>13</v>
      </c>
      <c r="E24" s="69" t="s">
        <v>13</v>
      </c>
      <c r="F24" s="69" t="s">
        <v>13</v>
      </c>
      <c r="G24" s="69"/>
      <c r="H24" s="69"/>
      <c r="I24" s="69"/>
    </row>
    <row r="25" spans="1:9" s="59" customFormat="1" ht="66" x14ac:dyDescent="0.3">
      <c r="A25" s="87">
        <v>9</v>
      </c>
      <c r="B25" s="87" t="s">
        <v>5</v>
      </c>
      <c r="C25" s="75" t="s">
        <v>480</v>
      </c>
      <c r="D25" s="84" t="s">
        <v>99</v>
      </c>
      <c r="E25" s="84" t="s">
        <v>99</v>
      </c>
      <c r="F25" s="76" t="s">
        <v>13</v>
      </c>
      <c r="G25" s="84" t="s">
        <v>13</v>
      </c>
      <c r="H25" s="84" t="s">
        <v>544</v>
      </c>
      <c r="I25" s="87"/>
    </row>
    <row r="26" spans="1:9" s="5" customFormat="1" ht="49.5" x14ac:dyDescent="0.3">
      <c r="A26" s="87"/>
      <c r="B26" s="87"/>
      <c r="C26" s="65" t="s">
        <v>481</v>
      </c>
      <c r="D26" s="73" t="s">
        <v>221</v>
      </c>
      <c r="E26" s="73" t="s">
        <v>341</v>
      </c>
      <c r="F26" s="73" t="s">
        <v>13</v>
      </c>
      <c r="G26" s="73" t="s">
        <v>13</v>
      </c>
      <c r="H26" s="73" t="s">
        <v>545</v>
      </c>
      <c r="I26" s="87"/>
    </row>
    <row r="27" spans="1:9" s="48" customFormat="1" ht="280.5" x14ac:dyDescent="0.3">
      <c r="A27" s="84">
        <v>10</v>
      </c>
      <c r="B27" s="84" t="s">
        <v>6</v>
      </c>
      <c r="C27" s="77" t="s">
        <v>557</v>
      </c>
      <c r="D27" s="84" t="s">
        <v>434</v>
      </c>
      <c r="E27" s="78" t="s">
        <v>459</v>
      </c>
      <c r="F27" s="73" t="s">
        <v>13</v>
      </c>
      <c r="G27" s="84" t="s">
        <v>546</v>
      </c>
      <c r="H27" s="79" t="s">
        <v>556</v>
      </c>
      <c r="I27" s="84"/>
    </row>
    <row r="28" spans="1:9" s="48" customFormat="1" ht="66" x14ac:dyDescent="0.3">
      <c r="A28" s="84">
        <v>11</v>
      </c>
      <c r="B28" s="76" t="s">
        <v>192</v>
      </c>
      <c r="C28" s="76" t="s">
        <v>56</v>
      </c>
      <c r="D28" s="76" t="s">
        <v>221</v>
      </c>
      <c r="E28" s="80" t="s">
        <v>547</v>
      </c>
      <c r="F28" s="76" t="s">
        <v>13</v>
      </c>
      <c r="G28" s="76" t="s">
        <v>549</v>
      </c>
      <c r="H28" s="76" t="s">
        <v>548</v>
      </c>
      <c r="I28" s="84"/>
    </row>
    <row r="29" spans="1:9" s="5" customFormat="1" ht="35.25" customHeight="1" x14ac:dyDescent="0.3">
      <c r="A29" s="87">
        <v>12</v>
      </c>
      <c r="B29" s="87" t="s">
        <v>8</v>
      </c>
      <c r="C29" s="65" t="s">
        <v>482</v>
      </c>
      <c r="D29" s="73" t="s">
        <v>221</v>
      </c>
      <c r="E29" s="73" t="s">
        <v>108</v>
      </c>
      <c r="F29" s="73" t="s">
        <v>13</v>
      </c>
      <c r="G29" s="64"/>
      <c r="H29" s="83"/>
      <c r="I29" s="87"/>
    </row>
    <row r="30" spans="1:9" s="5" customFormat="1" ht="80.5" customHeight="1" x14ac:dyDescent="0.3">
      <c r="A30" s="87"/>
      <c r="B30" s="87"/>
      <c r="C30" s="65" t="s">
        <v>483</v>
      </c>
      <c r="D30" s="73" t="s">
        <v>221</v>
      </c>
      <c r="E30" s="73" t="s">
        <v>342</v>
      </c>
      <c r="F30" s="73" t="s">
        <v>13</v>
      </c>
      <c r="G30" s="64" t="s">
        <v>550</v>
      </c>
      <c r="H30" s="73" t="s">
        <v>551</v>
      </c>
      <c r="I30" s="87"/>
    </row>
    <row r="31" spans="1:9" s="5" customFormat="1" ht="52.5" customHeight="1" x14ac:dyDescent="0.3">
      <c r="A31" s="87">
        <v>13</v>
      </c>
      <c r="B31" s="87" t="s">
        <v>9</v>
      </c>
      <c r="C31" s="68" t="s">
        <v>484</v>
      </c>
      <c r="D31" s="69" t="s">
        <v>13</v>
      </c>
      <c r="E31" s="69" t="s">
        <v>13</v>
      </c>
      <c r="F31" s="73" t="s">
        <v>13</v>
      </c>
      <c r="G31" s="73"/>
      <c r="H31" s="73"/>
      <c r="I31" s="87"/>
    </row>
    <row r="32" spans="1:9" s="5" customFormat="1" ht="56" customHeight="1" x14ac:dyDescent="0.3">
      <c r="A32" s="87"/>
      <c r="B32" s="87"/>
      <c r="C32" s="68" t="s">
        <v>485</v>
      </c>
      <c r="D32" s="69" t="s">
        <v>13</v>
      </c>
      <c r="E32" s="69" t="s">
        <v>13</v>
      </c>
      <c r="F32" s="73" t="s">
        <v>13</v>
      </c>
      <c r="G32" s="73"/>
      <c r="H32" s="73"/>
      <c r="I32" s="87"/>
    </row>
    <row r="33" spans="1:9" s="48" customFormat="1" ht="99" x14ac:dyDescent="0.3">
      <c r="A33" s="87"/>
      <c r="B33" s="87"/>
      <c r="C33" s="75" t="s">
        <v>486</v>
      </c>
      <c r="D33" s="84" t="s">
        <v>13</v>
      </c>
      <c r="E33" s="84" t="s">
        <v>343</v>
      </c>
      <c r="F33" s="84" t="s">
        <v>13</v>
      </c>
      <c r="G33" s="87" t="s">
        <v>535</v>
      </c>
      <c r="H33" s="84"/>
      <c r="I33" s="84"/>
    </row>
    <row r="34" spans="1:9" s="5" customFormat="1" ht="76" customHeight="1" x14ac:dyDescent="0.3">
      <c r="A34" s="87"/>
      <c r="B34" s="87"/>
      <c r="C34" s="65" t="s">
        <v>487</v>
      </c>
      <c r="D34" s="73" t="s">
        <v>13</v>
      </c>
      <c r="E34" s="73" t="s">
        <v>13</v>
      </c>
      <c r="F34" s="73" t="s">
        <v>13</v>
      </c>
      <c r="G34" s="87"/>
      <c r="H34" s="73"/>
      <c r="I34" s="87"/>
    </row>
    <row r="35" spans="1:9" s="5" customFormat="1" ht="40" customHeight="1" x14ac:dyDescent="0.3">
      <c r="A35" s="87"/>
      <c r="B35" s="87"/>
      <c r="C35" s="65" t="s">
        <v>488</v>
      </c>
      <c r="D35" s="73" t="s">
        <v>13</v>
      </c>
      <c r="E35" s="73" t="s">
        <v>13</v>
      </c>
      <c r="F35" s="73" t="s">
        <v>13</v>
      </c>
      <c r="G35" s="67"/>
      <c r="H35" s="73" t="s">
        <v>534</v>
      </c>
      <c r="I35" s="87"/>
    </row>
    <row r="36" spans="1:9" s="5" customFormat="1" ht="218.5" customHeight="1" x14ac:dyDescent="0.3">
      <c r="A36" s="87">
        <v>14</v>
      </c>
      <c r="B36" s="87" t="s">
        <v>431</v>
      </c>
      <c r="C36" s="71" t="s">
        <v>489</v>
      </c>
      <c r="D36" s="69" t="s">
        <v>13</v>
      </c>
      <c r="E36" s="81" t="s">
        <v>517</v>
      </c>
      <c r="F36" s="69" t="s">
        <v>13</v>
      </c>
      <c r="G36" s="73"/>
      <c r="H36" s="73"/>
      <c r="I36" s="73"/>
    </row>
    <row r="37" spans="1:9" s="5" customFormat="1" ht="74" customHeight="1" x14ac:dyDescent="0.3">
      <c r="A37" s="87"/>
      <c r="B37" s="87"/>
      <c r="C37" s="68" t="s">
        <v>490</v>
      </c>
      <c r="D37" s="69" t="s">
        <v>221</v>
      </c>
      <c r="E37" s="69" t="s">
        <v>108</v>
      </c>
      <c r="F37" s="69" t="s">
        <v>13</v>
      </c>
      <c r="G37" s="73"/>
      <c r="H37" s="73"/>
      <c r="I37" s="73"/>
    </row>
    <row r="38" spans="1:9" s="5" customFormat="1" ht="42.5" customHeight="1" x14ac:dyDescent="0.3">
      <c r="A38" s="87">
        <v>15</v>
      </c>
      <c r="B38" s="87" t="s">
        <v>10</v>
      </c>
      <c r="C38" s="62" t="s">
        <v>491</v>
      </c>
      <c r="D38" s="73" t="s">
        <v>221</v>
      </c>
      <c r="E38" s="73" t="s">
        <v>25</v>
      </c>
      <c r="F38" s="73" t="s">
        <v>13</v>
      </c>
      <c r="G38" s="66"/>
      <c r="H38" s="73"/>
      <c r="I38" s="87"/>
    </row>
    <row r="39" spans="1:9" s="5" customFormat="1" ht="26" customHeight="1" x14ac:dyDescent="0.3">
      <c r="A39" s="87"/>
      <c r="B39" s="87"/>
      <c r="C39" s="65" t="s">
        <v>492</v>
      </c>
      <c r="D39" s="73" t="s">
        <v>13</v>
      </c>
      <c r="E39" s="73" t="s">
        <v>13</v>
      </c>
      <c r="F39" s="73" t="s">
        <v>13</v>
      </c>
      <c r="G39" s="73"/>
      <c r="H39" s="73"/>
      <c r="I39" s="87"/>
    </row>
    <row r="40" spans="1:9" s="5" customFormat="1" ht="37.5" customHeight="1" x14ac:dyDescent="0.3">
      <c r="A40" s="87"/>
      <c r="B40" s="87"/>
      <c r="C40" s="65" t="s">
        <v>493</v>
      </c>
      <c r="D40" s="73" t="s">
        <v>221</v>
      </c>
      <c r="E40" s="63" t="s">
        <v>513</v>
      </c>
      <c r="F40" s="73" t="s">
        <v>13</v>
      </c>
      <c r="G40" s="73"/>
      <c r="H40" s="73"/>
      <c r="I40" s="87"/>
    </row>
    <row r="41" spans="1:9" s="5" customFormat="1" ht="33" x14ac:dyDescent="0.3">
      <c r="A41" s="87"/>
      <c r="B41" s="87"/>
      <c r="C41" s="65" t="s">
        <v>494</v>
      </c>
      <c r="D41" s="73" t="s">
        <v>13</v>
      </c>
      <c r="E41" s="73" t="s">
        <v>13</v>
      </c>
      <c r="F41" s="73" t="s">
        <v>13</v>
      </c>
      <c r="G41" s="73"/>
      <c r="H41" s="73"/>
      <c r="I41" s="87"/>
    </row>
    <row r="42" spans="1:9" s="5" customFormat="1" ht="49.5" x14ac:dyDescent="0.3">
      <c r="A42" s="73">
        <v>16</v>
      </c>
      <c r="B42" s="73" t="s">
        <v>45</v>
      </c>
      <c r="C42" s="65" t="s">
        <v>344</v>
      </c>
      <c r="D42" s="73" t="s">
        <v>221</v>
      </c>
      <c r="E42" s="64">
        <v>0.7</v>
      </c>
      <c r="F42" s="73" t="s">
        <v>13</v>
      </c>
      <c r="G42" s="73"/>
      <c r="H42" s="73"/>
      <c r="I42" s="73"/>
    </row>
    <row r="43" spans="1:9" s="5" customFormat="1" ht="49.5" x14ac:dyDescent="0.3">
      <c r="A43" s="87">
        <v>17</v>
      </c>
      <c r="B43" s="87" t="s">
        <v>11</v>
      </c>
      <c r="C43" s="65" t="s">
        <v>495</v>
      </c>
      <c r="D43" s="73" t="s">
        <v>221</v>
      </c>
      <c r="E43" s="73" t="s">
        <v>518</v>
      </c>
      <c r="F43" s="73" t="s">
        <v>13</v>
      </c>
      <c r="G43" s="73"/>
      <c r="H43" s="73" t="s">
        <v>520</v>
      </c>
      <c r="I43" s="73"/>
    </row>
    <row r="44" spans="1:9" s="5" customFormat="1" ht="49.5" x14ac:dyDescent="0.3">
      <c r="A44" s="87"/>
      <c r="B44" s="87"/>
      <c r="C44" s="68" t="s">
        <v>496</v>
      </c>
      <c r="D44" s="69" t="s">
        <v>221</v>
      </c>
      <c r="E44" s="72" t="s">
        <v>25</v>
      </c>
      <c r="F44" s="72" t="s">
        <v>13</v>
      </c>
      <c r="G44" s="66"/>
      <c r="H44" s="73"/>
      <c r="I44" s="73"/>
    </row>
    <row r="45" spans="1:9" s="5" customFormat="1" ht="88" customHeight="1" x14ac:dyDescent="0.3">
      <c r="A45" s="87"/>
      <c r="B45" s="87"/>
      <c r="C45" s="65" t="s">
        <v>497</v>
      </c>
      <c r="D45" s="73" t="s">
        <v>13</v>
      </c>
      <c r="E45" s="63" t="s">
        <v>13</v>
      </c>
      <c r="F45" s="64" t="s">
        <v>13</v>
      </c>
      <c r="G45" s="66"/>
      <c r="H45" s="73" t="s">
        <v>529</v>
      </c>
      <c r="I45" s="67"/>
    </row>
    <row r="46" spans="1:9" s="5" customFormat="1" ht="82.5" x14ac:dyDescent="0.3">
      <c r="A46" s="87"/>
      <c r="B46" s="87"/>
      <c r="C46" s="65" t="s">
        <v>498</v>
      </c>
      <c r="D46" s="73" t="s">
        <v>435</v>
      </c>
      <c r="E46" s="63" t="s">
        <v>13</v>
      </c>
      <c r="F46" s="64" t="s">
        <v>13</v>
      </c>
      <c r="G46" s="66"/>
      <c r="H46" s="73" t="s">
        <v>527</v>
      </c>
      <c r="I46" s="67"/>
    </row>
    <row r="47" spans="1:9" s="5" customFormat="1" ht="99" x14ac:dyDescent="0.3">
      <c r="A47" s="87"/>
      <c r="B47" s="87"/>
      <c r="C47" s="65" t="s">
        <v>499</v>
      </c>
      <c r="D47" s="73" t="s">
        <v>13</v>
      </c>
      <c r="E47" s="63" t="s">
        <v>13</v>
      </c>
      <c r="F47" s="64" t="s">
        <v>13</v>
      </c>
      <c r="G47" s="73" t="s">
        <v>533</v>
      </c>
      <c r="H47" s="73" t="s">
        <v>528</v>
      </c>
      <c r="I47" s="67"/>
    </row>
    <row r="48" spans="1:9" s="48" customFormat="1" ht="83.5" customHeight="1" x14ac:dyDescent="0.3">
      <c r="A48" s="87"/>
      <c r="B48" s="87"/>
      <c r="C48" s="75" t="s">
        <v>500</v>
      </c>
      <c r="D48" s="84" t="s">
        <v>221</v>
      </c>
      <c r="E48" s="84" t="s">
        <v>108</v>
      </c>
      <c r="F48" s="78" t="s">
        <v>13</v>
      </c>
      <c r="G48" s="79"/>
      <c r="H48" s="84" t="s">
        <v>552</v>
      </c>
      <c r="I48" s="82"/>
    </row>
    <row r="49" spans="1:9" s="5" customFormat="1" ht="68" customHeight="1" x14ac:dyDescent="0.3">
      <c r="A49" s="87"/>
      <c r="B49" s="87"/>
      <c r="C49" s="65" t="s">
        <v>501</v>
      </c>
      <c r="D49" s="73" t="s">
        <v>221</v>
      </c>
      <c r="E49" s="64">
        <v>1</v>
      </c>
      <c r="F49" s="64" t="s">
        <v>13</v>
      </c>
      <c r="G49" s="66"/>
      <c r="H49" s="73" t="s">
        <v>521</v>
      </c>
      <c r="I49" s="87"/>
    </row>
    <row r="50" spans="1:9" s="5" customFormat="1" ht="82.5" x14ac:dyDescent="0.3">
      <c r="A50" s="87"/>
      <c r="B50" s="87"/>
      <c r="C50" s="65" t="s">
        <v>502</v>
      </c>
      <c r="D50" s="73" t="s">
        <v>221</v>
      </c>
      <c r="E50" s="73" t="s">
        <v>108</v>
      </c>
      <c r="F50" s="64" t="s">
        <v>13</v>
      </c>
      <c r="G50" s="73"/>
      <c r="H50" s="73" t="s">
        <v>522</v>
      </c>
      <c r="I50" s="87"/>
    </row>
    <row r="51" spans="1:9" s="5" customFormat="1" ht="66" x14ac:dyDescent="0.3">
      <c r="A51" s="87"/>
      <c r="B51" s="87"/>
      <c r="C51" s="65" t="s">
        <v>503</v>
      </c>
      <c r="D51" s="73" t="s">
        <v>221</v>
      </c>
      <c r="E51" s="73" t="s">
        <v>345</v>
      </c>
      <c r="F51" s="64" t="s">
        <v>13</v>
      </c>
      <c r="G51" s="66"/>
      <c r="H51" s="73" t="s">
        <v>523</v>
      </c>
      <c r="I51" s="87"/>
    </row>
    <row r="52" spans="1:9" s="5" customFormat="1" ht="66" x14ac:dyDescent="0.3">
      <c r="A52" s="87"/>
      <c r="B52" s="87"/>
      <c r="C52" s="65" t="s">
        <v>504</v>
      </c>
      <c r="D52" s="73" t="s">
        <v>221</v>
      </c>
      <c r="E52" s="64">
        <v>1</v>
      </c>
      <c r="F52" s="64" t="s">
        <v>13</v>
      </c>
      <c r="G52" s="66"/>
      <c r="H52" s="73" t="s">
        <v>524</v>
      </c>
      <c r="I52" s="87"/>
    </row>
    <row r="53" spans="1:9" s="5" customFormat="1" ht="82.5" x14ac:dyDescent="0.3">
      <c r="A53" s="87"/>
      <c r="B53" s="87"/>
      <c r="C53" s="65" t="s">
        <v>505</v>
      </c>
      <c r="D53" s="73" t="s">
        <v>221</v>
      </c>
      <c r="E53" s="64" t="s">
        <v>59</v>
      </c>
      <c r="F53" s="64" t="s">
        <v>13</v>
      </c>
      <c r="G53" s="66"/>
      <c r="H53" s="73" t="s">
        <v>525</v>
      </c>
      <c r="I53" s="87"/>
    </row>
    <row r="54" spans="1:9" s="5" customFormat="1" ht="99" x14ac:dyDescent="0.3">
      <c r="A54" s="87"/>
      <c r="B54" s="87"/>
      <c r="C54" s="65" t="s">
        <v>506</v>
      </c>
      <c r="D54" s="73" t="s">
        <v>221</v>
      </c>
      <c r="E54" s="64" t="s">
        <v>59</v>
      </c>
      <c r="F54" s="64" t="s">
        <v>13</v>
      </c>
      <c r="G54" s="66"/>
      <c r="H54" s="73" t="s">
        <v>526</v>
      </c>
      <c r="I54" s="87"/>
    </row>
    <row r="55" spans="1:9" s="5" customFormat="1" ht="30" customHeight="1" x14ac:dyDescent="0.3">
      <c r="A55" s="87">
        <v>18</v>
      </c>
      <c r="B55" s="87" t="s">
        <v>346</v>
      </c>
      <c r="C55" s="65" t="s">
        <v>347</v>
      </c>
      <c r="D55" s="73" t="s">
        <v>13</v>
      </c>
      <c r="E55" s="73" t="s">
        <v>13</v>
      </c>
      <c r="F55" s="64" t="s">
        <v>13</v>
      </c>
      <c r="G55" s="73" t="s">
        <v>530</v>
      </c>
      <c r="H55" s="73"/>
      <c r="I55" s="67"/>
    </row>
    <row r="56" spans="1:9" s="5" customFormat="1" ht="49.5" x14ac:dyDescent="0.3">
      <c r="A56" s="87"/>
      <c r="B56" s="87"/>
      <c r="C56" s="65" t="s">
        <v>507</v>
      </c>
      <c r="D56" s="73" t="s">
        <v>13</v>
      </c>
      <c r="E56" s="73" t="s">
        <v>13</v>
      </c>
      <c r="F56" s="64" t="s">
        <v>13</v>
      </c>
      <c r="G56" s="73" t="s">
        <v>530</v>
      </c>
      <c r="H56" s="73"/>
      <c r="I56" s="67"/>
    </row>
    <row r="57" spans="1:9" s="5" customFormat="1" ht="61.5" customHeight="1" x14ac:dyDescent="0.3">
      <c r="A57" s="87"/>
      <c r="B57" s="87"/>
      <c r="C57" s="65" t="s">
        <v>508</v>
      </c>
      <c r="D57" s="73" t="s">
        <v>221</v>
      </c>
      <c r="E57" s="64">
        <v>1</v>
      </c>
      <c r="F57" s="64" t="s">
        <v>13</v>
      </c>
      <c r="G57" s="73" t="s">
        <v>530</v>
      </c>
      <c r="H57" s="73"/>
      <c r="I57" s="67"/>
    </row>
    <row r="58" spans="1:9" s="5" customFormat="1" ht="102.5" customHeight="1" x14ac:dyDescent="0.3">
      <c r="A58" s="87"/>
      <c r="B58" s="87"/>
      <c r="C58" s="65" t="s">
        <v>514</v>
      </c>
      <c r="D58" s="87" t="s">
        <v>13</v>
      </c>
      <c r="E58" s="87" t="s">
        <v>13</v>
      </c>
      <c r="F58" s="64" t="s">
        <v>13</v>
      </c>
      <c r="G58" s="64"/>
      <c r="H58" s="73" t="s">
        <v>555</v>
      </c>
      <c r="I58" s="67"/>
    </row>
    <row r="59" spans="1:9" s="5" customFormat="1" ht="55.5" customHeight="1" x14ac:dyDescent="0.3">
      <c r="A59" s="87"/>
      <c r="B59" s="87"/>
      <c r="C59" s="65" t="s">
        <v>515</v>
      </c>
      <c r="D59" s="87"/>
      <c r="E59" s="87"/>
      <c r="F59" s="64" t="s">
        <v>13</v>
      </c>
      <c r="G59" s="64"/>
      <c r="H59" s="74"/>
      <c r="I59" s="67"/>
    </row>
    <row r="60" spans="1:9" s="5" customFormat="1" ht="170" customHeight="1" x14ac:dyDescent="0.3">
      <c r="A60" s="87"/>
      <c r="B60" s="87"/>
      <c r="C60" s="65" t="s">
        <v>460</v>
      </c>
      <c r="D60" s="87"/>
      <c r="E60" s="87"/>
      <c r="F60" s="64" t="s">
        <v>13</v>
      </c>
      <c r="G60" s="64"/>
      <c r="H60" s="73" t="s">
        <v>536</v>
      </c>
      <c r="I60" s="67"/>
    </row>
    <row r="61" spans="1:9" s="5" customFormat="1" ht="16.5" x14ac:dyDescent="0.3">
      <c r="A61" s="87"/>
      <c r="B61" s="87"/>
      <c r="C61" s="65" t="s">
        <v>461</v>
      </c>
      <c r="D61" s="87"/>
      <c r="E61" s="87"/>
      <c r="F61" s="64" t="s">
        <v>13</v>
      </c>
      <c r="G61" s="64"/>
      <c r="H61" s="73"/>
      <c r="I61" s="67"/>
    </row>
    <row r="62" spans="1:9" s="5" customFormat="1" ht="133.5" customHeight="1" x14ac:dyDescent="0.3">
      <c r="A62" s="87"/>
      <c r="B62" s="87"/>
      <c r="C62" s="65" t="s">
        <v>509</v>
      </c>
      <c r="D62" s="73" t="s">
        <v>13</v>
      </c>
      <c r="E62" s="73" t="s">
        <v>13</v>
      </c>
      <c r="F62" s="73" t="s">
        <v>13</v>
      </c>
      <c r="G62" s="64"/>
      <c r="H62" s="73"/>
      <c r="I62" s="67"/>
    </row>
    <row r="63" spans="1:9" s="5" customFormat="1" ht="97" customHeight="1" x14ac:dyDescent="0.3">
      <c r="A63" s="87"/>
      <c r="B63" s="87"/>
      <c r="C63" s="65" t="s">
        <v>510</v>
      </c>
      <c r="D63" s="73" t="s">
        <v>13</v>
      </c>
      <c r="E63" s="73" t="s">
        <v>13</v>
      </c>
      <c r="F63" s="73" t="s">
        <v>13</v>
      </c>
      <c r="G63" s="64"/>
      <c r="H63" s="73"/>
      <c r="I63" s="67"/>
    </row>
    <row r="64" spans="1:9" s="5" customFormat="1" ht="56" customHeight="1" x14ac:dyDescent="0.3">
      <c r="A64" s="89">
        <v>19</v>
      </c>
      <c r="B64" s="87" t="s">
        <v>12</v>
      </c>
      <c r="C64" s="65" t="s">
        <v>511</v>
      </c>
      <c r="D64" s="73" t="s">
        <v>13</v>
      </c>
      <c r="E64" s="73" t="s">
        <v>13</v>
      </c>
      <c r="F64" s="73" t="s">
        <v>13</v>
      </c>
      <c r="G64" s="64"/>
      <c r="H64" s="73"/>
      <c r="I64" s="73"/>
    </row>
    <row r="65" spans="1:9" s="6" customFormat="1" ht="245" customHeight="1" x14ac:dyDescent="0.3">
      <c r="A65" s="89"/>
      <c r="B65" s="87"/>
      <c r="C65" s="65" t="s">
        <v>512</v>
      </c>
      <c r="D65" s="73" t="s">
        <v>13</v>
      </c>
      <c r="E65" s="73" t="s">
        <v>13</v>
      </c>
      <c r="F65" s="73" t="s">
        <v>13</v>
      </c>
      <c r="G65" s="64"/>
      <c r="H65" s="73" t="s">
        <v>537</v>
      </c>
      <c r="I65" s="73"/>
    </row>
    <row r="66" spans="1:9" ht="27" customHeight="1" x14ac:dyDescent="0.3">
      <c r="E66" s="1"/>
      <c r="F66" s="58"/>
      <c r="I66" s="1"/>
    </row>
    <row r="67" spans="1:9" ht="18.75" customHeight="1" x14ac:dyDescent="0.3">
      <c r="E67" s="1"/>
      <c r="F67" s="58"/>
      <c r="I67" s="1"/>
    </row>
    <row r="68" spans="1:9" ht="18.75" customHeight="1" x14ac:dyDescent="0.3">
      <c r="E68" s="1"/>
      <c r="F68" s="58"/>
      <c r="I68" s="1"/>
    </row>
    <row r="69" spans="1:9" ht="18.75" customHeight="1" x14ac:dyDescent="0.3">
      <c r="E69" s="1"/>
      <c r="F69" s="58"/>
      <c r="I69" s="1"/>
    </row>
    <row r="70" spans="1:9" ht="18.75" customHeight="1" x14ac:dyDescent="0.3">
      <c r="E70" s="1"/>
      <c r="F70" s="58"/>
      <c r="I70" s="1"/>
    </row>
    <row r="71" spans="1:9" ht="18.75" customHeight="1" x14ac:dyDescent="0.3">
      <c r="E71" s="1"/>
      <c r="F71" s="58"/>
      <c r="I71" s="1"/>
    </row>
    <row r="72" spans="1:9" x14ac:dyDescent="0.3">
      <c r="E72" s="57"/>
    </row>
  </sheetData>
  <mergeCells count="43">
    <mergeCell ref="A12:A13"/>
    <mergeCell ref="A64:A65"/>
    <mergeCell ref="B64:B65"/>
    <mergeCell ref="A36:A37"/>
    <mergeCell ref="B36:B37"/>
    <mergeCell ref="A38:A41"/>
    <mergeCell ref="B38:B41"/>
    <mergeCell ref="A43:A54"/>
    <mergeCell ref="B43:B54"/>
    <mergeCell ref="A55:A63"/>
    <mergeCell ref="B55:B63"/>
    <mergeCell ref="A2:I2"/>
    <mergeCell ref="E58:E61"/>
    <mergeCell ref="G8:G11"/>
    <mergeCell ref="G33:G34"/>
    <mergeCell ref="A21:A24"/>
    <mergeCell ref="B21:B24"/>
    <mergeCell ref="A8:A11"/>
    <mergeCell ref="B8:B11"/>
    <mergeCell ref="B12:B13"/>
    <mergeCell ref="A14:A15"/>
    <mergeCell ref="B14:B15"/>
    <mergeCell ref="A17:A19"/>
    <mergeCell ref="B17:B19"/>
    <mergeCell ref="A25:A26"/>
    <mergeCell ref="B25:B26"/>
    <mergeCell ref="D58:D61"/>
    <mergeCell ref="A1:I1"/>
    <mergeCell ref="A4:I4"/>
    <mergeCell ref="A3:I3"/>
    <mergeCell ref="I49:I54"/>
    <mergeCell ref="I6:I7"/>
    <mergeCell ref="I29:I30"/>
    <mergeCell ref="I31:I32"/>
    <mergeCell ref="I34:I35"/>
    <mergeCell ref="I38:I41"/>
    <mergeCell ref="I25:I26"/>
    <mergeCell ref="A6:A7"/>
    <mergeCell ref="B6:B7"/>
    <mergeCell ref="A29:A30"/>
    <mergeCell ref="B29:B30"/>
    <mergeCell ref="A31:A35"/>
    <mergeCell ref="B31:B35"/>
  </mergeCells>
  <printOptions horizontalCentered="1"/>
  <pageMargins left="0.47244094488188976" right="7.874015748031496E-2" top="0.3543307086614173" bottom="0.59055118110236215" header="0.31496062992125984" footer="0.31496062992125984"/>
  <pageSetup paperSize="9" scale="75"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3"/>
  <sheetViews>
    <sheetView workbookViewId="0">
      <selection activeCell="A2" sqref="A2"/>
    </sheetView>
  </sheetViews>
  <sheetFormatPr defaultRowHeight="15.5" x14ac:dyDescent="0.35"/>
  <sheetData>
    <row r="1" spans="1:1" x14ac:dyDescent="0.35">
      <c r="A1">
        <f>2650+0.28</f>
        <v>2650.28</v>
      </c>
    </row>
    <row r="2" spans="1:1" x14ac:dyDescent="0.35">
      <c r="A2">
        <v>3035</v>
      </c>
    </row>
    <row r="3" spans="1:1" x14ac:dyDescent="0.35">
      <c r="A3">
        <f>A1/A2</f>
        <v>0.87323887973640868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6"/>
  <sheetViews>
    <sheetView workbookViewId="0">
      <selection activeCell="L11" sqref="L11"/>
    </sheetView>
  </sheetViews>
  <sheetFormatPr defaultRowHeight="15.5" x14ac:dyDescent="0.35"/>
  <cols>
    <col min="1" max="1" width="3.25" bestFit="1" customWidth="1"/>
    <col min="2" max="2" width="20" customWidth="1"/>
    <col min="3" max="3" width="5.5" bestFit="1" customWidth="1"/>
    <col min="4" max="4" width="5.25" customWidth="1"/>
    <col min="5" max="5" width="8" bestFit="1" customWidth="1"/>
    <col min="6" max="6" width="6.75" bestFit="1" customWidth="1"/>
    <col min="7" max="7" width="6.5" bestFit="1" customWidth="1"/>
    <col min="8" max="8" width="8.58203125" bestFit="1" customWidth="1"/>
    <col min="9" max="9" width="8.83203125" bestFit="1" customWidth="1"/>
    <col min="13" max="13" width="10.5" customWidth="1"/>
  </cols>
  <sheetData>
    <row r="1" spans="1:14" x14ac:dyDescent="0.35">
      <c r="A1" s="90" t="s">
        <v>436</v>
      </c>
      <c r="B1" s="90"/>
      <c r="C1" s="90"/>
      <c r="D1" s="90"/>
      <c r="E1" s="90"/>
      <c r="F1" s="90"/>
      <c r="G1" s="90"/>
      <c r="H1" s="90"/>
      <c r="I1" s="90"/>
      <c r="J1" s="90"/>
      <c r="K1" s="90"/>
      <c r="L1" s="90"/>
      <c r="M1" s="90"/>
      <c r="N1" s="90"/>
    </row>
    <row r="3" spans="1:14" s="52" customFormat="1" ht="15" x14ac:dyDescent="0.3">
      <c r="A3" s="92" t="s">
        <v>437</v>
      </c>
      <c r="B3" s="92" t="s">
        <v>438</v>
      </c>
      <c r="C3" s="91" t="s">
        <v>440</v>
      </c>
      <c r="D3" s="91"/>
      <c r="E3" s="91"/>
      <c r="F3" s="91"/>
      <c r="G3" s="91"/>
      <c r="H3" s="91"/>
      <c r="I3" s="91"/>
      <c r="J3" s="91"/>
      <c r="K3" s="91"/>
      <c r="L3" s="91"/>
      <c r="M3" s="93" t="s">
        <v>450</v>
      </c>
      <c r="N3" s="92" t="s">
        <v>451</v>
      </c>
    </row>
    <row r="4" spans="1:14" s="52" customFormat="1" ht="116.25" customHeight="1" x14ac:dyDescent="0.3">
      <c r="A4" s="92"/>
      <c r="B4" s="92"/>
      <c r="C4" s="54" t="s">
        <v>439</v>
      </c>
      <c r="D4" s="54" t="s">
        <v>441</v>
      </c>
      <c r="E4" s="54" t="s">
        <v>442</v>
      </c>
      <c r="F4" s="54" t="s">
        <v>443</v>
      </c>
      <c r="G4" s="54" t="s">
        <v>444</v>
      </c>
      <c r="H4" s="54" t="s">
        <v>445</v>
      </c>
      <c r="I4" s="54" t="s">
        <v>446</v>
      </c>
      <c r="J4" s="54" t="s">
        <v>447</v>
      </c>
      <c r="K4" s="54" t="s">
        <v>448</v>
      </c>
      <c r="L4" s="54" t="s">
        <v>449</v>
      </c>
      <c r="M4" s="93"/>
      <c r="N4" s="92"/>
    </row>
    <row r="5" spans="1:14" x14ac:dyDescent="0.35">
      <c r="A5" s="53" t="s">
        <v>452</v>
      </c>
      <c r="B5" s="51" t="s">
        <v>454</v>
      </c>
      <c r="C5" s="55" t="s">
        <v>457</v>
      </c>
      <c r="D5" s="55" t="s">
        <v>457</v>
      </c>
      <c r="E5" s="55" t="s">
        <v>457</v>
      </c>
      <c r="F5" s="55" t="s">
        <v>457</v>
      </c>
      <c r="G5" s="55" t="s">
        <v>457</v>
      </c>
      <c r="H5" s="55" t="s">
        <v>457</v>
      </c>
      <c r="I5" s="55" t="s">
        <v>457</v>
      </c>
      <c r="J5" s="55" t="s">
        <v>457</v>
      </c>
      <c r="K5" s="55" t="s">
        <v>457</v>
      </c>
      <c r="L5" s="55" t="s">
        <v>457</v>
      </c>
      <c r="M5" s="55">
        <v>9</v>
      </c>
      <c r="N5" s="51"/>
    </row>
    <row r="6" spans="1:14" x14ac:dyDescent="0.35">
      <c r="A6" s="53" t="s">
        <v>453</v>
      </c>
      <c r="B6" s="51" t="s">
        <v>455</v>
      </c>
      <c r="C6" s="55" t="s">
        <v>457</v>
      </c>
      <c r="D6" s="55" t="s">
        <v>457</v>
      </c>
      <c r="E6" s="55" t="s">
        <v>457</v>
      </c>
      <c r="F6" s="55" t="s">
        <v>457</v>
      </c>
      <c r="G6" s="55" t="s">
        <v>457</v>
      </c>
      <c r="H6" s="55" t="s">
        <v>457</v>
      </c>
      <c r="I6" s="55" t="s">
        <v>457</v>
      </c>
      <c r="J6" s="55" t="s">
        <v>457</v>
      </c>
      <c r="K6" s="55" t="s">
        <v>457</v>
      </c>
      <c r="L6" s="55" t="s">
        <v>457</v>
      </c>
      <c r="M6" s="55">
        <v>9</v>
      </c>
      <c r="N6" s="51"/>
    </row>
  </sheetData>
  <mergeCells count="6">
    <mergeCell ref="A1:N1"/>
    <mergeCell ref="C3:L3"/>
    <mergeCell ref="B3:B4"/>
    <mergeCell ref="A3:A4"/>
    <mergeCell ref="M3:M4"/>
    <mergeCell ref="N3:N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L83"/>
  <sheetViews>
    <sheetView zoomScale="77" zoomScaleNormal="77" workbookViewId="0">
      <selection activeCell="C7" sqref="C7:D7"/>
    </sheetView>
  </sheetViews>
  <sheetFormatPr defaultColWidth="9" defaultRowHeight="14" x14ac:dyDescent="0.3"/>
  <cols>
    <col min="1" max="1" width="3.5" style="1" customWidth="1"/>
    <col min="2" max="2" width="8.5" style="1" customWidth="1"/>
    <col min="3" max="3" width="12.08203125" style="1" customWidth="1"/>
    <col min="4" max="4" width="32.25" style="1" customWidth="1"/>
    <col min="5" max="5" width="12.08203125" style="1" customWidth="1"/>
    <col min="6" max="6" width="24.25" style="1" customWidth="1"/>
    <col min="7" max="7" width="9.08203125" style="1" customWidth="1"/>
    <col min="8" max="8" width="35.08203125" style="1" hidden="1" customWidth="1"/>
    <col min="9" max="9" width="42.08203125" style="1" customWidth="1"/>
    <col min="10" max="10" width="18" style="1" hidden="1" customWidth="1"/>
    <col min="11" max="11" width="8.75" style="1" customWidth="1"/>
    <col min="12" max="12" width="12.5" style="1" customWidth="1"/>
    <col min="13" max="16384" width="9" style="1"/>
  </cols>
  <sheetData>
    <row r="2" spans="1:12" ht="39" customHeight="1" x14ac:dyDescent="0.3">
      <c r="A2" s="95" t="s">
        <v>320</v>
      </c>
      <c r="B2" s="95"/>
      <c r="C2" s="95"/>
      <c r="D2" s="95"/>
      <c r="E2" s="95"/>
      <c r="F2" s="95"/>
      <c r="G2" s="95"/>
      <c r="H2" s="95"/>
      <c r="I2" s="95"/>
      <c r="J2" s="95"/>
      <c r="K2" s="95"/>
      <c r="L2" s="95"/>
    </row>
    <row r="3" spans="1:12" ht="16.5" x14ac:dyDescent="0.3">
      <c r="A3" s="96" t="s">
        <v>324</v>
      </c>
      <c r="B3" s="96"/>
      <c r="C3" s="96"/>
      <c r="D3" s="96"/>
      <c r="E3" s="96"/>
      <c r="F3" s="96"/>
      <c r="G3" s="96"/>
      <c r="H3" s="96"/>
      <c r="I3" s="96"/>
      <c r="J3" s="96"/>
      <c r="K3" s="96"/>
      <c r="L3" s="96"/>
    </row>
    <row r="4" spans="1:12" ht="9.75" customHeight="1" x14ac:dyDescent="0.3">
      <c r="A4" s="2"/>
      <c r="B4" s="3"/>
      <c r="C4" s="3"/>
      <c r="D4" s="3"/>
      <c r="E4" s="3"/>
      <c r="F4" s="3"/>
      <c r="G4" s="3"/>
      <c r="H4" s="3"/>
    </row>
    <row r="5" spans="1:12" ht="18" customHeight="1" x14ac:dyDescent="0.3">
      <c r="A5" s="99" t="s">
        <v>18</v>
      </c>
      <c r="B5" s="99" t="s">
        <v>19</v>
      </c>
      <c r="C5" s="99" t="s">
        <v>17</v>
      </c>
      <c r="D5" s="99"/>
      <c r="E5" s="99" t="s">
        <v>421</v>
      </c>
      <c r="F5" s="99" t="s">
        <v>321</v>
      </c>
      <c r="G5" s="99" t="s">
        <v>323</v>
      </c>
      <c r="H5" s="99" t="s">
        <v>144</v>
      </c>
      <c r="I5" s="102" t="s">
        <v>282</v>
      </c>
      <c r="J5" s="102" t="s">
        <v>187</v>
      </c>
      <c r="K5" s="99" t="s">
        <v>188</v>
      </c>
      <c r="L5" s="99" t="s">
        <v>302</v>
      </c>
    </row>
    <row r="6" spans="1:12" s="14" customFormat="1" ht="42.75" customHeight="1" x14ac:dyDescent="0.35">
      <c r="A6" s="99"/>
      <c r="B6" s="99"/>
      <c r="C6" s="99"/>
      <c r="D6" s="99"/>
      <c r="E6" s="99"/>
      <c r="F6" s="99"/>
      <c r="G6" s="99"/>
      <c r="H6" s="99"/>
      <c r="I6" s="102"/>
      <c r="J6" s="102"/>
      <c r="K6" s="102"/>
      <c r="L6" s="99"/>
    </row>
    <row r="7" spans="1:12" s="4" customFormat="1" ht="114" customHeight="1" x14ac:dyDescent="0.3">
      <c r="A7" s="97">
        <v>1</v>
      </c>
      <c r="B7" s="97" t="s">
        <v>0</v>
      </c>
      <c r="C7" s="98" t="s">
        <v>20</v>
      </c>
      <c r="D7" s="98"/>
      <c r="E7" s="28" t="s">
        <v>13</v>
      </c>
      <c r="F7" s="97" t="s">
        <v>349</v>
      </c>
      <c r="G7" s="99" t="s">
        <v>298</v>
      </c>
      <c r="H7" s="28" t="s">
        <v>183</v>
      </c>
      <c r="I7" s="29" t="s">
        <v>348</v>
      </c>
      <c r="J7" s="30"/>
      <c r="K7" s="101" t="s">
        <v>287</v>
      </c>
      <c r="L7" s="100">
        <v>400</v>
      </c>
    </row>
    <row r="8" spans="1:12" s="4" customFormat="1" ht="51.75" customHeight="1" x14ac:dyDescent="0.3">
      <c r="A8" s="97"/>
      <c r="B8" s="97"/>
      <c r="C8" s="98" t="s">
        <v>21</v>
      </c>
      <c r="D8" s="98"/>
      <c r="E8" s="28" t="s">
        <v>13</v>
      </c>
      <c r="F8" s="97"/>
      <c r="G8" s="99"/>
      <c r="H8" s="28" t="s">
        <v>141</v>
      </c>
      <c r="I8" s="29" t="s">
        <v>350</v>
      </c>
      <c r="J8" s="30"/>
      <c r="K8" s="101"/>
      <c r="L8" s="100"/>
    </row>
    <row r="9" spans="1:12" ht="66" customHeight="1" x14ac:dyDescent="0.3">
      <c r="A9" s="97"/>
      <c r="B9" s="97"/>
      <c r="C9" s="98" t="s">
        <v>22</v>
      </c>
      <c r="D9" s="98"/>
      <c r="E9" s="28" t="s">
        <v>13</v>
      </c>
      <c r="F9" s="97"/>
      <c r="G9" s="99"/>
      <c r="H9" s="28" t="s">
        <v>116</v>
      </c>
      <c r="I9" s="29" t="s">
        <v>284</v>
      </c>
      <c r="J9" s="30"/>
      <c r="K9" s="101"/>
      <c r="L9" s="100"/>
    </row>
    <row r="10" spans="1:12" ht="78.75" customHeight="1" x14ac:dyDescent="0.3">
      <c r="A10" s="97">
        <v>2</v>
      </c>
      <c r="B10" s="97" t="s">
        <v>1</v>
      </c>
      <c r="C10" s="97" t="s">
        <v>303</v>
      </c>
      <c r="D10" s="97"/>
      <c r="E10" s="31">
        <v>0.5</v>
      </c>
      <c r="F10" s="31"/>
      <c r="G10" s="24" t="s">
        <v>13</v>
      </c>
      <c r="H10" s="32" t="s">
        <v>172</v>
      </c>
      <c r="I10" s="28"/>
      <c r="J10" s="30"/>
      <c r="K10" s="33"/>
      <c r="L10" s="100"/>
    </row>
    <row r="11" spans="1:12" ht="95.25" customHeight="1" x14ac:dyDescent="0.3">
      <c r="A11" s="97"/>
      <c r="B11" s="97"/>
      <c r="C11" s="97" t="s">
        <v>109</v>
      </c>
      <c r="D11" s="28" t="s">
        <v>23</v>
      </c>
      <c r="E11" s="31">
        <v>1</v>
      </c>
      <c r="F11" s="31" t="s">
        <v>376</v>
      </c>
      <c r="G11" s="34" t="s">
        <v>13</v>
      </c>
      <c r="H11" s="35" t="s">
        <v>173</v>
      </c>
      <c r="I11" s="29" t="s">
        <v>285</v>
      </c>
      <c r="J11" s="30"/>
      <c r="K11" s="33"/>
      <c r="L11" s="100"/>
    </row>
    <row r="12" spans="1:12" ht="95.25" customHeight="1" x14ac:dyDescent="0.3">
      <c r="A12" s="97"/>
      <c r="B12" s="97"/>
      <c r="C12" s="97"/>
      <c r="D12" s="28" t="s">
        <v>304</v>
      </c>
      <c r="E12" s="31">
        <v>0.5</v>
      </c>
      <c r="F12" s="36"/>
      <c r="G12" s="34" t="s">
        <v>13</v>
      </c>
      <c r="H12" s="35" t="s">
        <v>174</v>
      </c>
      <c r="I12" s="37" t="s">
        <v>399</v>
      </c>
      <c r="J12" s="30"/>
      <c r="K12" s="33"/>
      <c r="L12" s="100"/>
    </row>
    <row r="13" spans="1:12" ht="76.5" customHeight="1" x14ac:dyDescent="0.3">
      <c r="A13" s="97"/>
      <c r="B13" s="97"/>
      <c r="C13" s="97" t="s">
        <v>24</v>
      </c>
      <c r="D13" s="97"/>
      <c r="E13" s="28" t="s">
        <v>26</v>
      </c>
      <c r="F13" s="28" t="s">
        <v>397</v>
      </c>
      <c r="G13" s="34" t="s">
        <v>13</v>
      </c>
      <c r="H13" s="35" t="s">
        <v>175</v>
      </c>
      <c r="I13" s="37"/>
      <c r="J13" s="30"/>
      <c r="K13" s="33"/>
      <c r="L13" s="38"/>
    </row>
    <row r="14" spans="1:12" ht="129" customHeight="1" x14ac:dyDescent="0.3">
      <c r="A14" s="97"/>
      <c r="B14" s="97"/>
      <c r="C14" s="98" t="s">
        <v>27</v>
      </c>
      <c r="D14" s="98"/>
      <c r="E14" s="31">
        <v>0.8</v>
      </c>
      <c r="F14" s="31" t="s">
        <v>398</v>
      </c>
      <c r="G14" s="24" t="s">
        <v>298</v>
      </c>
      <c r="H14" s="28" t="s">
        <v>145</v>
      </c>
      <c r="I14" s="29" t="s">
        <v>406</v>
      </c>
      <c r="J14" s="30"/>
      <c r="K14" s="33" t="s">
        <v>361</v>
      </c>
      <c r="L14" s="39">
        <v>8759</v>
      </c>
    </row>
    <row r="15" spans="1:12" ht="192.75" customHeight="1" x14ac:dyDescent="0.3">
      <c r="A15" s="97">
        <v>3</v>
      </c>
      <c r="B15" s="97" t="s">
        <v>184</v>
      </c>
      <c r="C15" s="98" t="s">
        <v>28</v>
      </c>
      <c r="D15" s="98"/>
      <c r="E15" s="28" t="s">
        <v>25</v>
      </c>
      <c r="F15" s="40" t="s">
        <v>358</v>
      </c>
      <c r="G15" s="24" t="s">
        <v>298</v>
      </c>
      <c r="H15" s="28" t="s">
        <v>146</v>
      </c>
      <c r="I15" s="29" t="s">
        <v>407</v>
      </c>
      <c r="J15" s="30"/>
      <c r="K15" s="33" t="s">
        <v>283</v>
      </c>
      <c r="L15" s="38"/>
    </row>
    <row r="16" spans="1:12" ht="44.25" customHeight="1" x14ac:dyDescent="0.3">
      <c r="A16" s="97"/>
      <c r="B16" s="97"/>
      <c r="C16" s="104" t="s">
        <v>29</v>
      </c>
      <c r="D16" s="104"/>
      <c r="E16" s="28" t="s">
        <v>13</v>
      </c>
      <c r="F16" s="28"/>
      <c r="G16" s="24" t="s">
        <v>13</v>
      </c>
      <c r="H16" s="28" t="s">
        <v>147</v>
      </c>
      <c r="I16" s="41"/>
      <c r="J16" s="30"/>
      <c r="K16" s="33"/>
      <c r="L16" s="38"/>
    </row>
    <row r="17" spans="1:12" ht="45.75" customHeight="1" x14ac:dyDescent="0.3">
      <c r="A17" s="97"/>
      <c r="B17" s="97"/>
      <c r="C17" s="98" t="s">
        <v>30</v>
      </c>
      <c r="D17" s="98"/>
      <c r="E17" s="31">
        <v>0.2</v>
      </c>
      <c r="F17" s="31"/>
      <c r="G17" s="24" t="s">
        <v>13</v>
      </c>
      <c r="H17" s="28" t="s">
        <v>148</v>
      </c>
      <c r="I17" s="41"/>
      <c r="J17" s="30"/>
      <c r="K17" s="33"/>
      <c r="L17" s="38"/>
    </row>
    <row r="18" spans="1:12" ht="45" customHeight="1" x14ac:dyDescent="0.3">
      <c r="A18" s="97"/>
      <c r="B18" s="97"/>
      <c r="C18" s="98" t="s">
        <v>31</v>
      </c>
      <c r="D18" s="98"/>
      <c r="E18" s="28" t="s">
        <v>13</v>
      </c>
      <c r="F18" s="28"/>
      <c r="G18" s="24" t="s">
        <v>13</v>
      </c>
      <c r="H18" s="31" t="s">
        <v>117</v>
      </c>
      <c r="I18" s="41"/>
      <c r="J18" s="30"/>
      <c r="K18" s="33"/>
      <c r="L18" s="38"/>
    </row>
    <row r="19" spans="1:12" ht="54.75" customHeight="1" x14ac:dyDescent="0.3">
      <c r="A19" s="97"/>
      <c r="B19" s="97"/>
      <c r="C19" s="98" t="s">
        <v>32</v>
      </c>
      <c r="D19" s="98"/>
      <c r="E19" s="28" t="s">
        <v>13</v>
      </c>
      <c r="F19" s="28"/>
      <c r="G19" s="24" t="s">
        <v>13</v>
      </c>
      <c r="H19" s="28" t="s">
        <v>110</v>
      </c>
      <c r="I19" s="41"/>
      <c r="J19" s="30"/>
      <c r="K19" s="33"/>
      <c r="L19" s="38"/>
    </row>
    <row r="20" spans="1:12" s="14" customFormat="1" ht="49.5" customHeight="1" x14ac:dyDescent="0.35">
      <c r="A20" s="97"/>
      <c r="B20" s="97"/>
      <c r="C20" s="98" t="s">
        <v>33</v>
      </c>
      <c r="D20" s="98"/>
      <c r="E20" s="28" t="s">
        <v>34</v>
      </c>
      <c r="F20" s="28" t="s">
        <v>357</v>
      </c>
      <c r="G20" s="24" t="s">
        <v>13</v>
      </c>
      <c r="H20" s="28" t="s">
        <v>111</v>
      </c>
      <c r="I20" s="29"/>
      <c r="J20" s="42"/>
      <c r="K20" s="33"/>
      <c r="L20" s="43"/>
    </row>
    <row r="21" spans="1:12" ht="40.5" customHeight="1" x14ac:dyDescent="0.3">
      <c r="A21" s="28">
        <v>4</v>
      </c>
      <c r="B21" s="28" t="s">
        <v>2</v>
      </c>
      <c r="C21" s="98" t="s">
        <v>35</v>
      </c>
      <c r="D21" s="98"/>
      <c r="E21" s="28" t="s">
        <v>105</v>
      </c>
      <c r="F21" s="28"/>
      <c r="G21" s="24" t="s">
        <v>13</v>
      </c>
      <c r="H21" s="28" t="s">
        <v>118</v>
      </c>
      <c r="I21" s="29"/>
      <c r="J21" s="30"/>
      <c r="K21" s="33"/>
      <c r="L21" s="38"/>
    </row>
    <row r="22" spans="1:12" ht="237" customHeight="1" x14ac:dyDescent="0.3">
      <c r="A22" s="97">
        <v>5</v>
      </c>
      <c r="B22" s="97" t="s">
        <v>36</v>
      </c>
      <c r="C22" s="98" t="s">
        <v>37</v>
      </c>
      <c r="D22" s="98"/>
      <c r="E22" s="31">
        <v>1</v>
      </c>
      <c r="F22" s="31" t="s">
        <v>383</v>
      </c>
      <c r="G22" s="34" t="s">
        <v>298</v>
      </c>
      <c r="H22" s="28" t="s">
        <v>325</v>
      </c>
      <c r="I22" s="29" t="s">
        <v>411</v>
      </c>
      <c r="J22" s="30"/>
      <c r="K22" s="33" t="s">
        <v>361</v>
      </c>
      <c r="L22" s="39">
        <v>6000</v>
      </c>
    </row>
    <row r="23" spans="1:12" ht="66" customHeight="1" x14ac:dyDescent="0.3">
      <c r="A23" s="97"/>
      <c r="B23" s="97"/>
      <c r="C23" s="98" t="s">
        <v>38</v>
      </c>
      <c r="D23" s="98"/>
      <c r="E23" s="28" t="s">
        <v>13</v>
      </c>
      <c r="F23" s="97" t="s">
        <v>355</v>
      </c>
      <c r="G23" s="24" t="s">
        <v>13</v>
      </c>
      <c r="H23" s="28" t="s">
        <v>112</v>
      </c>
      <c r="I23" s="97" t="s">
        <v>409</v>
      </c>
      <c r="J23" s="30"/>
      <c r="K23" s="33"/>
      <c r="L23" s="38"/>
    </row>
    <row r="24" spans="1:12" ht="76.5" customHeight="1" x14ac:dyDescent="0.3">
      <c r="A24" s="97"/>
      <c r="B24" s="97"/>
      <c r="C24" s="98" t="s">
        <v>39</v>
      </c>
      <c r="D24" s="98"/>
      <c r="E24" s="28" t="s">
        <v>40</v>
      </c>
      <c r="F24" s="97"/>
      <c r="G24" s="24" t="s">
        <v>298</v>
      </c>
      <c r="H24" s="28" t="s">
        <v>326</v>
      </c>
      <c r="I24" s="97"/>
      <c r="J24" s="30"/>
      <c r="K24" s="33" t="s">
        <v>287</v>
      </c>
      <c r="L24" s="38"/>
    </row>
    <row r="25" spans="1:12" ht="51.75" customHeight="1" x14ac:dyDescent="0.3">
      <c r="A25" s="97"/>
      <c r="B25" s="97"/>
      <c r="C25" s="98" t="s">
        <v>41</v>
      </c>
      <c r="D25" s="98"/>
      <c r="E25" s="28" t="s">
        <v>42</v>
      </c>
      <c r="F25" s="97"/>
      <c r="G25" s="24" t="s">
        <v>13</v>
      </c>
      <c r="H25" s="28" t="s">
        <v>113</v>
      </c>
      <c r="I25" s="97"/>
      <c r="J25" s="30"/>
      <c r="K25" s="33"/>
      <c r="L25" s="38"/>
    </row>
    <row r="26" spans="1:12" ht="120" customHeight="1" x14ac:dyDescent="0.3">
      <c r="A26" s="97"/>
      <c r="B26" s="97"/>
      <c r="C26" s="98" t="s">
        <v>43</v>
      </c>
      <c r="D26" s="98"/>
      <c r="E26" s="28" t="s">
        <v>34</v>
      </c>
      <c r="F26" s="28" t="s">
        <v>363</v>
      </c>
      <c r="G26" s="24" t="s">
        <v>13</v>
      </c>
      <c r="H26" s="28" t="s">
        <v>114</v>
      </c>
      <c r="I26" s="29"/>
      <c r="J26" s="30"/>
      <c r="K26" s="33"/>
      <c r="L26" s="38"/>
    </row>
    <row r="27" spans="1:12" ht="43.5" customHeight="1" x14ac:dyDescent="0.3">
      <c r="A27" s="97"/>
      <c r="B27" s="97"/>
      <c r="C27" s="98" t="s">
        <v>44</v>
      </c>
      <c r="D27" s="98"/>
      <c r="E27" s="28" t="s">
        <v>13</v>
      </c>
      <c r="F27" s="28"/>
      <c r="G27" s="24" t="s">
        <v>13</v>
      </c>
      <c r="H27" s="40" t="s">
        <v>151</v>
      </c>
      <c r="I27" s="29"/>
      <c r="J27" s="30"/>
      <c r="K27" s="33"/>
      <c r="L27" s="38"/>
    </row>
    <row r="28" spans="1:12" ht="67.5" customHeight="1" x14ac:dyDescent="0.3">
      <c r="A28" s="97">
        <v>6</v>
      </c>
      <c r="B28" s="97" t="s">
        <v>45</v>
      </c>
      <c r="C28" s="98" t="s">
        <v>46</v>
      </c>
      <c r="D28" s="98"/>
      <c r="E28" s="28" t="s">
        <v>13</v>
      </c>
      <c r="F28" s="28"/>
      <c r="G28" s="24" t="s">
        <v>298</v>
      </c>
      <c r="H28" s="97" t="s">
        <v>327</v>
      </c>
      <c r="I28" s="28" t="s">
        <v>292</v>
      </c>
      <c r="J28" s="30"/>
      <c r="K28" s="33" t="s">
        <v>287</v>
      </c>
      <c r="L28" s="100">
        <v>200</v>
      </c>
    </row>
    <row r="29" spans="1:12" ht="40.5" customHeight="1" x14ac:dyDescent="0.3">
      <c r="A29" s="97"/>
      <c r="B29" s="97"/>
      <c r="C29" s="98" t="s">
        <v>47</v>
      </c>
      <c r="D29" s="98"/>
      <c r="E29" s="28" t="s">
        <v>13</v>
      </c>
      <c r="F29" s="28"/>
      <c r="G29" s="24" t="s">
        <v>13</v>
      </c>
      <c r="H29" s="97"/>
      <c r="I29" s="29"/>
      <c r="J29" s="30"/>
      <c r="K29" s="33"/>
      <c r="L29" s="100"/>
    </row>
    <row r="30" spans="1:12" ht="69.75" customHeight="1" x14ac:dyDescent="0.3">
      <c r="A30" s="97"/>
      <c r="B30" s="97"/>
      <c r="C30" s="98" t="s">
        <v>48</v>
      </c>
      <c r="D30" s="98"/>
      <c r="E30" s="31">
        <v>1</v>
      </c>
      <c r="F30" s="31" t="s">
        <v>400</v>
      </c>
      <c r="G30" s="34" t="s">
        <v>13</v>
      </c>
      <c r="H30" s="97"/>
      <c r="I30" s="29"/>
      <c r="J30" s="30"/>
      <c r="K30" s="33"/>
      <c r="L30" s="100"/>
    </row>
    <row r="31" spans="1:12" s="4" customFormat="1" ht="72.75" customHeight="1" x14ac:dyDescent="0.3">
      <c r="A31" s="28">
        <v>7</v>
      </c>
      <c r="B31" s="28" t="s">
        <v>3</v>
      </c>
      <c r="C31" s="98" t="s">
        <v>49</v>
      </c>
      <c r="D31" s="98"/>
      <c r="E31" s="28" t="s">
        <v>13</v>
      </c>
      <c r="F31" s="28" t="s">
        <v>356</v>
      </c>
      <c r="G31" s="24" t="s">
        <v>13</v>
      </c>
      <c r="H31" s="28" t="s">
        <v>179</v>
      </c>
      <c r="I31" s="29"/>
      <c r="J31" s="30"/>
      <c r="K31" s="33"/>
      <c r="L31" s="39"/>
    </row>
    <row r="32" spans="1:12" s="4" customFormat="1" ht="45" customHeight="1" x14ac:dyDescent="0.3">
      <c r="A32" s="97">
        <v>8</v>
      </c>
      <c r="B32" s="97" t="s">
        <v>4</v>
      </c>
      <c r="C32" s="98" t="s">
        <v>50</v>
      </c>
      <c r="D32" s="98"/>
      <c r="E32" s="28" t="s">
        <v>13</v>
      </c>
      <c r="F32" s="28"/>
      <c r="G32" s="24" t="s">
        <v>298</v>
      </c>
      <c r="H32" s="28" t="s">
        <v>328</v>
      </c>
      <c r="I32" s="29"/>
      <c r="J32" s="30"/>
      <c r="K32" s="33" t="s">
        <v>287</v>
      </c>
      <c r="L32" s="38"/>
    </row>
    <row r="33" spans="1:12" ht="30" customHeight="1" x14ac:dyDescent="0.3">
      <c r="A33" s="97"/>
      <c r="B33" s="97"/>
      <c r="C33" s="98" t="s">
        <v>51</v>
      </c>
      <c r="D33" s="98"/>
      <c r="E33" s="31">
        <v>0.55000000000000004</v>
      </c>
      <c r="F33" s="31">
        <v>0.6</v>
      </c>
      <c r="G33" s="24" t="s">
        <v>13</v>
      </c>
      <c r="H33" s="28" t="s">
        <v>150</v>
      </c>
      <c r="I33" s="29"/>
      <c r="J33" s="30"/>
      <c r="K33" s="33"/>
      <c r="L33" s="38"/>
    </row>
    <row r="34" spans="1:12" ht="42" customHeight="1" x14ac:dyDescent="0.3">
      <c r="A34" s="97"/>
      <c r="B34" s="97"/>
      <c r="C34" s="98" t="s">
        <v>52</v>
      </c>
      <c r="D34" s="98"/>
      <c r="E34" s="28" t="s">
        <v>13</v>
      </c>
      <c r="F34" s="28"/>
      <c r="G34" s="24" t="s">
        <v>13</v>
      </c>
      <c r="H34" s="28" t="s">
        <v>305</v>
      </c>
      <c r="I34" s="29"/>
      <c r="J34" s="30"/>
      <c r="K34" s="33"/>
      <c r="L34" s="38"/>
    </row>
    <row r="35" spans="1:12" ht="171.75" customHeight="1" x14ac:dyDescent="0.3">
      <c r="A35" s="97"/>
      <c r="B35" s="97"/>
      <c r="C35" s="98" t="s">
        <v>53</v>
      </c>
      <c r="D35" s="98"/>
      <c r="E35" s="28" t="s">
        <v>181</v>
      </c>
      <c r="F35" s="28" t="s">
        <v>395</v>
      </c>
      <c r="G35" s="24" t="s">
        <v>13</v>
      </c>
      <c r="H35" s="40" t="s">
        <v>306</v>
      </c>
      <c r="I35" s="29"/>
      <c r="J35" s="30"/>
      <c r="K35" s="33"/>
      <c r="L35" s="39"/>
    </row>
    <row r="36" spans="1:12" ht="53.25" customHeight="1" x14ac:dyDescent="0.3">
      <c r="A36" s="97"/>
      <c r="B36" s="97"/>
      <c r="C36" s="98" t="s">
        <v>54</v>
      </c>
      <c r="D36" s="98"/>
      <c r="E36" s="28" t="s">
        <v>182</v>
      </c>
      <c r="F36" s="28" t="s">
        <v>394</v>
      </c>
      <c r="G36" s="24" t="s">
        <v>13</v>
      </c>
      <c r="H36" s="28" t="s">
        <v>115</v>
      </c>
      <c r="I36" s="29"/>
      <c r="J36" s="30"/>
      <c r="K36" s="33"/>
      <c r="L36" s="39"/>
    </row>
    <row r="37" spans="1:12" ht="117.75" customHeight="1" x14ac:dyDescent="0.3">
      <c r="A37" s="28">
        <v>9</v>
      </c>
      <c r="B37" s="28" t="s">
        <v>5</v>
      </c>
      <c r="C37" s="98" t="s">
        <v>55</v>
      </c>
      <c r="D37" s="98"/>
      <c r="E37" s="31">
        <v>0.85</v>
      </c>
      <c r="F37" s="31" t="s">
        <v>351</v>
      </c>
      <c r="G37" s="24" t="s">
        <v>298</v>
      </c>
      <c r="H37" s="28" t="s">
        <v>119</v>
      </c>
      <c r="I37" s="29" t="s">
        <v>408</v>
      </c>
      <c r="J37" s="30"/>
      <c r="K37" s="33" t="s">
        <v>283</v>
      </c>
      <c r="L37" s="39">
        <v>1600</v>
      </c>
    </row>
    <row r="38" spans="1:12" s="4" customFormat="1" ht="93.75" customHeight="1" x14ac:dyDescent="0.3">
      <c r="A38" s="28">
        <v>10</v>
      </c>
      <c r="B38" s="28" t="s">
        <v>6</v>
      </c>
      <c r="C38" s="98" t="s">
        <v>294</v>
      </c>
      <c r="D38" s="98"/>
      <c r="E38" s="28" t="s">
        <v>106</v>
      </c>
      <c r="F38" s="28" t="s">
        <v>352</v>
      </c>
      <c r="G38" s="24" t="s">
        <v>298</v>
      </c>
      <c r="H38" s="28" t="s">
        <v>140</v>
      </c>
      <c r="I38" s="28" t="s">
        <v>293</v>
      </c>
      <c r="J38" s="30"/>
      <c r="K38" s="33" t="s">
        <v>361</v>
      </c>
      <c r="L38" s="38"/>
    </row>
    <row r="39" spans="1:12" ht="174" customHeight="1" x14ac:dyDescent="0.3">
      <c r="A39" s="28">
        <v>11</v>
      </c>
      <c r="B39" s="28" t="s">
        <v>7</v>
      </c>
      <c r="C39" s="103" t="s">
        <v>56</v>
      </c>
      <c r="D39" s="103"/>
      <c r="E39" s="31" t="s">
        <v>300</v>
      </c>
      <c r="F39" s="31" t="s">
        <v>353</v>
      </c>
      <c r="G39" s="24" t="s">
        <v>298</v>
      </c>
      <c r="H39" s="28" t="s">
        <v>176</v>
      </c>
      <c r="I39" s="29" t="s">
        <v>301</v>
      </c>
      <c r="J39" s="30"/>
      <c r="K39" s="33" t="s">
        <v>361</v>
      </c>
      <c r="L39" s="39">
        <v>5000</v>
      </c>
    </row>
    <row r="40" spans="1:12" ht="57.75" customHeight="1" x14ac:dyDescent="0.3">
      <c r="A40" s="97">
        <v>12</v>
      </c>
      <c r="B40" s="97" t="s">
        <v>8</v>
      </c>
      <c r="C40" s="98" t="s">
        <v>307</v>
      </c>
      <c r="D40" s="98"/>
      <c r="E40" s="28" t="s">
        <v>58</v>
      </c>
      <c r="F40" s="28" t="s">
        <v>390</v>
      </c>
      <c r="G40" s="24" t="s">
        <v>13</v>
      </c>
      <c r="H40" s="28" t="s">
        <v>185</v>
      </c>
      <c r="I40" s="29"/>
      <c r="J40" s="30"/>
      <c r="K40" s="33"/>
      <c r="L40" s="39"/>
    </row>
    <row r="41" spans="1:12" ht="50.25" customHeight="1" x14ac:dyDescent="0.3">
      <c r="A41" s="97"/>
      <c r="B41" s="97"/>
      <c r="C41" s="98" t="s">
        <v>308</v>
      </c>
      <c r="D41" s="98"/>
      <c r="E41" s="28" t="s">
        <v>107</v>
      </c>
      <c r="F41" s="28" t="s">
        <v>391</v>
      </c>
      <c r="G41" s="24" t="s">
        <v>13</v>
      </c>
      <c r="H41" s="28" t="s">
        <v>178</v>
      </c>
      <c r="I41" s="29"/>
      <c r="J41" s="30"/>
      <c r="K41" s="33"/>
      <c r="L41" s="39"/>
    </row>
    <row r="42" spans="1:12" ht="69.75" customHeight="1" x14ac:dyDescent="0.3">
      <c r="A42" s="97"/>
      <c r="B42" s="97"/>
      <c r="C42" s="98" t="s">
        <v>60</v>
      </c>
      <c r="D42" s="98"/>
      <c r="E42" s="31">
        <v>0.1</v>
      </c>
      <c r="F42" s="31"/>
      <c r="G42" s="24" t="s">
        <v>13</v>
      </c>
      <c r="H42" s="28" t="s">
        <v>177</v>
      </c>
      <c r="I42" s="28" t="s">
        <v>286</v>
      </c>
      <c r="J42" s="30"/>
      <c r="K42" s="33"/>
      <c r="L42" s="38"/>
    </row>
    <row r="43" spans="1:12" ht="120" customHeight="1" x14ac:dyDescent="0.3">
      <c r="A43" s="97"/>
      <c r="B43" s="97" t="s">
        <v>9</v>
      </c>
      <c r="C43" s="98" t="s">
        <v>61</v>
      </c>
      <c r="D43" s="98"/>
      <c r="E43" s="28" t="s">
        <v>120</v>
      </c>
      <c r="F43" s="28" t="s">
        <v>401</v>
      </c>
      <c r="G43" s="24" t="s">
        <v>13</v>
      </c>
      <c r="H43" s="28" t="s">
        <v>309</v>
      </c>
      <c r="I43" s="28" t="s">
        <v>291</v>
      </c>
      <c r="J43" s="30"/>
      <c r="K43" s="33"/>
      <c r="L43" s="39"/>
    </row>
    <row r="44" spans="1:12" ht="58.5" customHeight="1" x14ac:dyDescent="0.3">
      <c r="A44" s="97"/>
      <c r="B44" s="97"/>
      <c r="C44" s="98" t="s">
        <v>62</v>
      </c>
      <c r="D44" s="98"/>
      <c r="E44" s="28" t="s">
        <v>121</v>
      </c>
      <c r="F44" s="28" t="s">
        <v>396</v>
      </c>
      <c r="G44" s="24" t="s">
        <v>13</v>
      </c>
      <c r="H44" s="40" t="s">
        <v>310</v>
      </c>
      <c r="I44" s="41"/>
      <c r="J44" s="30"/>
      <c r="K44" s="33"/>
      <c r="L44" s="39"/>
    </row>
    <row r="45" spans="1:12" s="6" customFormat="1" ht="66" customHeight="1" x14ac:dyDescent="0.3">
      <c r="A45" s="97"/>
      <c r="B45" s="97"/>
      <c r="C45" s="98" t="s">
        <v>63</v>
      </c>
      <c r="D45" s="98"/>
      <c r="E45" s="28" t="s">
        <v>122</v>
      </c>
      <c r="F45" s="28"/>
      <c r="G45" s="24" t="s">
        <v>13</v>
      </c>
      <c r="H45" s="40" t="s">
        <v>180</v>
      </c>
      <c r="I45" s="37"/>
      <c r="J45" s="30"/>
      <c r="K45" s="33"/>
      <c r="L45" s="39"/>
    </row>
    <row r="46" spans="1:12" ht="42.75" customHeight="1" x14ac:dyDescent="0.3">
      <c r="A46" s="97"/>
      <c r="B46" s="97"/>
      <c r="C46" s="98" t="s">
        <v>64</v>
      </c>
      <c r="D46" s="98"/>
      <c r="E46" s="28" t="s">
        <v>123</v>
      </c>
      <c r="F46" s="28"/>
      <c r="G46" s="24" t="s">
        <v>13</v>
      </c>
      <c r="H46" s="40" t="s">
        <v>124</v>
      </c>
      <c r="I46" s="29"/>
      <c r="J46" s="30"/>
      <c r="K46" s="33"/>
      <c r="L46" s="39"/>
    </row>
    <row r="47" spans="1:12" ht="255" customHeight="1" x14ac:dyDescent="0.3">
      <c r="A47" s="97"/>
      <c r="B47" s="97"/>
      <c r="C47" s="98" t="s">
        <v>65</v>
      </c>
      <c r="D47" s="98"/>
      <c r="E47" s="28" t="s">
        <v>125</v>
      </c>
      <c r="F47" s="44" t="s">
        <v>392</v>
      </c>
      <c r="G47" s="24" t="s">
        <v>13</v>
      </c>
      <c r="H47" s="40" t="s">
        <v>186</v>
      </c>
      <c r="I47" s="41"/>
      <c r="J47" s="30"/>
      <c r="K47" s="33"/>
      <c r="L47" s="39"/>
    </row>
    <row r="48" spans="1:12" s="6" customFormat="1" ht="51.75" customHeight="1" x14ac:dyDescent="0.3">
      <c r="A48" s="97"/>
      <c r="B48" s="97"/>
      <c r="C48" s="98" t="s">
        <v>66</v>
      </c>
      <c r="D48" s="98"/>
      <c r="E48" s="28" t="s">
        <v>126</v>
      </c>
      <c r="F48" s="28"/>
      <c r="G48" s="24" t="s">
        <v>13</v>
      </c>
      <c r="H48" s="28" t="s">
        <v>143</v>
      </c>
      <c r="I48" s="41" t="s">
        <v>288</v>
      </c>
      <c r="J48" s="30"/>
      <c r="K48" s="33" t="s">
        <v>283</v>
      </c>
      <c r="L48" s="39">
        <v>80</v>
      </c>
    </row>
    <row r="49" spans="1:12" ht="51.75" customHeight="1" x14ac:dyDescent="0.3">
      <c r="A49" s="97"/>
      <c r="B49" s="97"/>
      <c r="C49" s="98" t="s">
        <v>67</v>
      </c>
      <c r="D49" s="98"/>
      <c r="E49" s="28" t="s">
        <v>13</v>
      </c>
      <c r="F49" s="28"/>
      <c r="G49" s="24" t="s">
        <v>13</v>
      </c>
      <c r="H49" s="28" t="s">
        <v>127</v>
      </c>
      <c r="I49" s="29"/>
      <c r="J49" s="30"/>
      <c r="K49" s="33"/>
      <c r="L49" s="39"/>
    </row>
    <row r="50" spans="1:12" ht="66" customHeight="1" x14ac:dyDescent="0.3">
      <c r="A50" s="97"/>
      <c r="B50" s="97"/>
      <c r="C50" s="98" t="s">
        <v>68</v>
      </c>
      <c r="D50" s="98"/>
      <c r="E50" s="28" t="s">
        <v>122</v>
      </c>
      <c r="F50" s="28"/>
      <c r="G50" s="24" t="s">
        <v>13</v>
      </c>
      <c r="H50" s="40" t="s">
        <v>128</v>
      </c>
      <c r="I50" s="29"/>
      <c r="J50" s="30"/>
      <c r="K50" s="33"/>
      <c r="L50" s="38"/>
    </row>
    <row r="51" spans="1:12" s="5" customFormat="1" ht="67.5" customHeight="1" x14ac:dyDescent="0.3">
      <c r="A51" s="97">
        <v>14</v>
      </c>
      <c r="B51" s="97" t="s">
        <v>10</v>
      </c>
      <c r="C51" s="98" t="s">
        <v>69</v>
      </c>
      <c r="D51" s="98"/>
      <c r="E51" s="28" t="s">
        <v>70</v>
      </c>
      <c r="F51" s="28" t="s">
        <v>354</v>
      </c>
      <c r="G51" s="24" t="s">
        <v>298</v>
      </c>
      <c r="H51" s="28" t="s">
        <v>168</v>
      </c>
      <c r="I51" s="28" t="s">
        <v>289</v>
      </c>
      <c r="J51" s="30"/>
      <c r="K51" s="33" t="s">
        <v>283</v>
      </c>
      <c r="L51" s="38"/>
    </row>
    <row r="52" spans="1:12" ht="60.75" customHeight="1" x14ac:dyDescent="0.3">
      <c r="A52" s="97"/>
      <c r="B52" s="97"/>
      <c r="C52" s="98" t="s">
        <v>71</v>
      </c>
      <c r="D52" s="98"/>
      <c r="E52" s="28" t="s">
        <v>25</v>
      </c>
      <c r="F52" s="28" t="s">
        <v>359</v>
      </c>
      <c r="G52" s="24" t="s">
        <v>13</v>
      </c>
      <c r="H52" s="28" t="s">
        <v>170</v>
      </c>
      <c r="I52" s="28"/>
      <c r="J52" s="30"/>
      <c r="K52" s="33"/>
      <c r="L52" s="38"/>
    </row>
    <row r="53" spans="1:12" ht="68.25" customHeight="1" x14ac:dyDescent="0.3">
      <c r="A53" s="97"/>
      <c r="B53" s="97"/>
      <c r="C53" s="98" t="s">
        <v>72</v>
      </c>
      <c r="D53" s="98"/>
      <c r="E53" s="28" t="s">
        <v>73</v>
      </c>
      <c r="F53" s="28" t="s">
        <v>360</v>
      </c>
      <c r="G53" s="24" t="s">
        <v>298</v>
      </c>
      <c r="H53" s="28" t="s">
        <v>169</v>
      </c>
      <c r="I53" s="28" t="s">
        <v>290</v>
      </c>
      <c r="J53" s="30"/>
      <c r="K53" s="33" t="s">
        <v>361</v>
      </c>
      <c r="L53" s="38"/>
    </row>
    <row r="54" spans="1:12" ht="80.25" customHeight="1" x14ac:dyDescent="0.3">
      <c r="A54" s="97"/>
      <c r="B54" s="97"/>
      <c r="C54" s="98" t="s">
        <v>74</v>
      </c>
      <c r="D54" s="98"/>
      <c r="E54" s="28" t="s">
        <v>108</v>
      </c>
      <c r="F54" s="28" t="s">
        <v>362</v>
      </c>
      <c r="G54" s="24" t="s">
        <v>13</v>
      </c>
      <c r="H54" s="28" t="s">
        <v>171</v>
      </c>
      <c r="I54" s="28"/>
      <c r="J54" s="30"/>
      <c r="K54" s="33"/>
      <c r="L54" s="38"/>
    </row>
    <row r="55" spans="1:12" ht="55.15" customHeight="1" x14ac:dyDescent="0.3">
      <c r="A55" s="97">
        <v>15</v>
      </c>
      <c r="B55" s="97" t="s">
        <v>14</v>
      </c>
      <c r="C55" s="98" t="s">
        <v>75</v>
      </c>
      <c r="D55" s="98"/>
      <c r="E55" s="28" t="s">
        <v>13</v>
      </c>
      <c r="F55" s="28"/>
      <c r="G55" s="24" t="s">
        <v>13</v>
      </c>
      <c r="H55" s="28" t="s">
        <v>149</v>
      </c>
      <c r="I55" s="28"/>
      <c r="J55" s="30"/>
      <c r="K55" s="33"/>
      <c r="L55" s="38"/>
    </row>
    <row r="56" spans="1:12" ht="30.65" customHeight="1" x14ac:dyDescent="0.3">
      <c r="A56" s="97"/>
      <c r="B56" s="97"/>
      <c r="C56" s="98" t="s">
        <v>76</v>
      </c>
      <c r="D56" s="98"/>
      <c r="E56" s="28" t="s">
        <v>13</v>
      </c>
      <c r="F56" s="28"/>
      <c r="G56" s="24" t="s">
        <v>13</v>
      </c>
      <c r="H56" s="28" t="s">
        <v>129</v>
      </c>
      <c r="I56" s="28"/>
      <c r="J56" s="30"/>
      <c r="K56" s="33"/>
      <c r="L56" s="38"/>
    </row>
    <row r="57" spans="1:12" ht="45" customHeight="1" x14ac:dyDescent="0.3">
      <c r="A57" s="97"/>
      <c r="B57" s="97"/>
      <c r="C57" s="98" t="s">
        <v>77</v>
      </c>
      <c r="D57" s="98"/>
      <c r="E57" s="28" t="s">
        <v>13</v>
      </c>
      <c r="F57" s="28"/>
      <c r="G57" s="24" t="s">
        <v>13</v>
      </c>
      <c r="H57" s="28" t="s">
        <v>130</v>
      </c>
      <c r="I57" s="28"/>
      <c r="J57" s="30"/>
      <c r="K57" s="33"/>
      <c r="L57" s="38"/>
    </row>
    <row r="58" spans="1:12" ht="204.75" customHeight="1" x14ac:dyDescent="0.3">
      <c r="A58" s="97">
        <v>16</v>
      </c>
      <c r="B58" s="97" t="s">
        <v>15</v>
      </c>
      <c r="C58" s="98" t="s">
        <v>78</v>
      </c>
      <c r="D58" s="98"/>
      <c r="E58" s="28" t="s">
        <v>79</v>
      </c>
      <c r="F58" s="40" t="s">
        <v>386</v>
      </c>
      <c r="G58" s="24" t="s">
        <v>13</v>
      </c>
      <c r="H58" s="28" t="s">
        <v>131</v>
      </c>
      <c r="I58" s="29"/>
      <c r="J58" s="30"/>
      <c r="K58" s="33"/>
      <c r="L58" s="39"/>
    </row>
    <row r="59" spans="1:12" ht="67.5" customHeight="1" x14ac:dyDescent="0.3">
      <c r="A59" s="97"/>
      <c r="B59" s="97"/>
      <c r="C59" s="98" t="s">
        <v>132</v>
      </c>
      <c r="D59" s="98"/>
      <c r="E59" s="28" t="s">
        <v>25</v>
      </c>
      <c r="F59" s="28" t="s">
        <v>387</v>
      </c>
      <c r="G59" s="24" t="s">
        <v>13</v>
      </c>
      <c r="H59" s="31" t="s">
        <v>295</v>
      </c>
      <c r="I59" s="29"/>
      <c r="J59" s="30"/>
      <c r="K59" s="33"/>
      <c r="L59" s="38"/>
    </row>
    <row r="60" spans="1:12" ht="85.5" customHeight="1" x14ac:dyDescent="0.3">
      <c r="A60" s="97"/>
      <c r="B60" s="97"/>
      <c r="C60" s="98" t="s">
        <v>80</v>
      </c>
      <c r="D60" s="98"/>
      <c r="E60" s="28" t="s">
        <v>25</v>
      </c>
      <c r="F60" s="28" t="s">
        <v>388</v>
      </c>
      <c r="G60" s="24" t="s">
        <v>13</v>
      </c>
      <c r="H60" s="29" t="s">
        <v>152</v>
      </c>
      <c r="I60" s="29"/>
      <c r="J60" s="30"/>
      <c r="K60" s="33"/>
      <c r="L60" s="38"/>
    </row>
    <row r="61" spans="1:12" ht="45.75" customHeight="1" x14ac:dyDescent="0.3">
      <c r="A61" s="97">
        <v>17</v>
      </c>
      <c r="B61" s="97" t="s">
        <v>11</v>
      </c>
      <c r="C61" s="98" t="s">
        <v>81</v>
      </c>
      <c r="D61" s="98"/>
      <c r="E61" s="28" t="s">
        <v>13</v>
      </c>
      <c r="F61" s="28"/>
      <c r="G61" s="24" t="s">
        <v>13</v>
      </c>
      <c r="H61" s="28" t="s">
        <v>133</v>
      </c>
      <c r="I61" s="28"/>
      <c r="J61" s="30"/>
      <c r="K61" s="33"/>
      <c r="L61" s="38"/>
    </row>
    <row r="62" spans="1:12" s="4" customFormat="1" ht="42" customHeight="1" x14ac:dyDescent="0.3">
      <c r="A62" s="97"/>
      <c r="B62" s="97"/>
      <c r="C62" s="98" t="s">
        <v>82</v>
      </c>
      <c r="D62" s="98"/>
      <c r="E62" s="31">
        <v>1</v>
      </c>
      <c r="F62" s="31"/>
      <c r="G62" s="34" t="s">
        <v>13</v>
      </c>
      <c r="H62" s="28" t="s">
        <v>153</v>
      </c>
      <c r="I62" s="40"/>
      <c r="J62" s="30"/>
      <c r="K62" s="33"/>
      <c r="L62" s="38"/>
    </row>
    <row r="63" spans="1:12" s="5" customFormat="1" ht="58.5" customHeight="1" x14ac:dyDescent="0.3">
      <c r="A63" s="97"/>
      <c r="B63" s="97"/>
      <c r="C63" s="98" t="s">
        <v>83</v>
      </c>
      <c r="D63" s="98"/>
      <c r="E63" s="28" t="s">
        <v>57</v>
      </c>
      <c r="F63" s="28"/>
      <c r="G63" s="34" t="s">
        <v>13</v>
      </c>
      <c r="H63" s="28" t="s">
        <v>156</v>
      </c>
      <c r="I63" s="40"/>
      <c r="J63" s="30"/>
      <c r="K63" s="33"/>
      <c r="L63" s="38"/>
    </row>
    <row r="64" spans="1:12" ht="41.25" customHeight="1" x14ac:dyDescent="0.3">
      <c r="A64" s="97"/>
      <c r="B64" s="97"/>
      <c r="C64" s="98" t="s">
        <v>84</v>
      </c>
      <c r="D64" s="98"/>
      <c r="E64" s="28" t="s">
        <v>59</v>
      </c>
      <c r="F64" s="28"/>
      <c r="G64" s="34" t="s">
        <v>13</v>
      </c>
      <c r="H64" s="28" t="s">
        <v>155</v>
      </c>
      <c r="I64" s="40"/>
      <c r="J64" s="30"/>
      <c r="K64" s="33"/>
      <c r="L64" s="38"/>
    </row>
    <row r="65" spans="1:12" ht="33.75" customHeight="1" x14ac:dyDescent="0.3">
      <c r="A65" s="97"/>
      <c r="B65" s="97"/>
      <c r="C65" s="98" t="s">
        <v>85</v>
      </c>
      <c r="D65" s="98"/>
      <c r="E65" s="28" t="s">
        <v>86</v>
      </c>
      <c r="F65" s="28"/>
      <c r="G65" s="34" t="s">
        <v>13</v>
      </c>
      <c r="H65" s="28" t="s">
        <v>154</v>
      </c>
      <c r="I65" s="40"/>
      <c r="J65" s="30"/>
      <c r="K65" s="33"/>
      <c r="L65" s="38"/>
    </row>
    <row r="66" spans="1:12" ht="45" customHeight="1" x14ac:dyDescent="0.3">
      <c r="A66" s="97"/>
      <c r="B66" s="97"/>
      <c r="C66" s="98" t="s">
        <v>87</v>
      </c>
      <c r="D66" s="98"/>
      <c r="E66" s="31">
        <v>1</v>
      </c>
      <c r="F66" s="31"/>
      <c r="G66" s="34" t="s">
        <v>13</v>
      </c>
      <c r="H66" s="28" t="s">
        <v>157</v>
      </c>
      <c r="I66" s="40"/>
      <c r="J66" s="30"/>
      <c r="K66" s="33"/>
      <c r="L66" s="38"/>
    </row>
    <row r="67" spans="1:12" ht="56.25" customHeight="1" x14ac:dyDescent="0.3">
      <c r="A67" s="97"/>
      <c r="B67" s="97"/>
      <c r="C67" s="98" t="s">
        <v>88</v>
      </c>
      <c r="D67" s="98"/>
      <c r="E67" s="28" t="s">
        <v>57</v>
      </c>
      <c r="F67" s="28"/>
      <c r="G67" s="34" t="s">
        <v>13</v>
      </c>
      <c r="H67" s="28" t="s">
        <v>158</v>
      </c>
      <c r="I67" s="40"/>
      <c r="J67" s="30"/>
      <c r="K67" s="33"/>
      <c r="L67" s="38"/>
    </row>
    <row r="68" spans="1:12" ht="36.75" customHeight="1" x14ac:dyDescent="0.3">
      <c r="A68" s="97"/>
      <c r="B68" s="97"/>
      <c r="C68" s="98" t="s">
        <v>89</v>
      </c>
      <c r="D68" s="98"/>
      <c r="E68" s="28" t="s">
        <v>58</v>
      </c>
      <c r="F68" s="28"/>
      <c r="G68" s="34" t="s">
        <v>13</v>
      </c>
      <c r="H68" s="28" t="s">
        <v>161</v>
      </c>
      <c r="I68" s="40"/>
      <c r="J68" s="30"/>
      <c r="K68" s="33"/>
      <c r="L68" s="38"/>
    </row>
    <row r="69" spans="1:12" ht="38.65" customHeight="1" x14ac:dyDescent="0.3">
      <c r="A69" s="97"/>
      <c r="B69" s="97"/>
      <c r="C69" s="98" t="s">
        <v>90</v>
      </c>
      <c r="D69" s="98"/>
      <c r="E69" s="28" t="s">
        <v>13</v>
      </c>
      <c r="F69" s="28"/>
      <c r="G69" s="34" t="s">
        <v>13</v>
      </c>
      <c r="H69" s="28" t="s">
        <v>136</v>
      </c>
      <c r="I69" s="40"/>
      <c r="J69" s="30"/>
      <c r="K69" s="33"/>
      <c r="L69" s="38"/>
    </row>
    <row r="70" spans="1:12" ht="32.65" customHeight="1" x14ac:dyDescent="0.3">
      <c r="A70" s="97"/>
      <c r="B70" s="97"/>
      <c r="C70" s="98" t="s">
        <v>91</v>
      </c>
      <c r="D70" s="98"/>
      <c r="E70" s="28" t="s">
        <v>92</v>
      </c>
      <c r="F70" s="28"/>
      <c r="G70" s="34" t="s">
        <v>13</v>
      </c>
      <c r="H70" s="28" t="s">
        <v>142</v>
      </c>
      <c r="I70" s="40"/>
      <c r="J70" s="30"/>
      <c r="K70" s="33"/>
      <c r="L70" s="38"/>
    </row>
    <row r="71" spans="1:12" ht="32.15" customHeight="1" x14ac:dyDescent="0.3">
      <c r="A71" s="97"/>
      <c r="B71" s="97"/>
      <c r="C71" s="98" t="s">
        <v>135</v>
      </c>
      <c r="D71" s="98"/>
      <c r="E71" s="28" t="s">
        <v>134</v>
      </c>
      <c r="F71" s="28"/>
      <c r="G71" s="34" t="s">
        <v>13</v>
      </c>
      <c r="H71" s="28" t="s">
        <v>162</v>
      </c>
      <c r="I71" s="40"/>
      <c r="J71" s="30"/>
      <c r="K71" s="33"/>
      <c r="L71" s="38"/>
    </row>
    <row r="72" spans="1:12" s="5" customFormat="1" ht="43.5" customHeight="1" x14ac:dyDescent="0.3">
      <c r="A72" s="97"/>
      <c r="B72" s="97"/>
      <c r="C72" s="98" t="s">
        <v>93</v>
      </c>
      <c r="D72" s="98"/>
      <c r="E72" s="28" t="s">
        <v>86</v>
      </c>
      <c r="F72" s="28"/>
      <c r="G72" s="34" t="s">
        <v>13</v>
      </c>
      <c r="H72" s="28" t="s">
        <v>159</v>
      </c>
      <c r="I72" s="40"/>
      <c r="J72" s="30"/>
      <c r="K72" s="33"/>
      <c r="L72" s="38"/>
    </row>
    <row r="73" spans="1:12" s="5" customFormat="1" ht="60" customHeight="1" x14ac:dyDescent="0.3">
      <c r="A73" s="97">
        <v>18</v>
      </c>
      <c r="B73" s="97" t="s">
        <v>16</v>
      </c>
      <c r="C73" s="98" t="s">
        <v>94</v>
      </c>
      <c r="D73" s="98"/>
      <c r="E73" s="28" t="s">
        <v>329</v>
      </c>
      <c r="F73" s="28"/>
      <c r="G73" s="34" t="s">
        <v>13</v>
      </c>
      <c r="H73" s="28" t="s">
        <v>163</v>
      </c>
      <c r="I73" s="28"/>
      <c r="J73" s="30"/>
      <c r="K73" s="33"/>
      <c r="L73" s="38"/>
    </row>
    <row r="74" spans="1:12" ht="77.25" customHeight="1" x14ac:dyDescent="0.3">
      <c r="A74" s="97"/>
      <c r="B74" s="97"/>
      <c r="C74" s="98" t="s">
        <v>95</v>
      </c>
      <c r="D74" s="98"/>
      <c r="E74" s="28" t="s">
        <v>330</v>
      </c>
      <c r="F74" s="28"/>
      <c r="G74" s="34" t="s">
        <v>13</v>
      </c>
      <c r="H74" s="28" t="s">
        <v>164</v>
      </c>
      <c r="I74" s="31"/>
      <c r="J74" s="30"/>
      <c r="K74" s="33"/>
      <c r="L74" s="38"/>
    </row>
    <row r="75" spans="1:12" s="5" customFormat="1" ht="54.75" customHeight="1" x14ac:dyDescent="0.3">
      <c r="A75" s="97"/>
      <c r="B75" s="97"/>
      <c r="C75" s="98" t="s">
        <v>96</v>
      </c>
      <c r="D75" s="98"/>
      <c r="E75" s="28" t="s">
        <v>331</v>
      </c>
      <c r="F75" s="28"/>
      <c r="G75" s="34" t="s">
        <v>13</v>
      </c>
      <c r="H75" s="28" t="s">
        <v>165</v>
      </c>
      <c r="I75" s="31"/>
      <c r="J75" s="30"/>
      <c r="K75" s="33"/>
      <c r="L75" s="38"/>
    </row>
    <row r="76" spans="1:12" ht="47.25" customHeight="1" x14ac:dyDescent="0.3">
      <c r="A76" s="97"/>
      <c r="B76" s="97"/>
      <c r="C76" s="98" t="s">
        <v>97</v>
      </c>
      <c r="D76" s="98"/>
      <c r="E76" s="31">
        <v>1</v>
      </c>
      <c r="F76" s="31"/>
      <c r="G76" s="34" t="s">
        <v>13</v>
      </c>
      <c r="H76" s="28" t="s">
        <v>137</v>
      </c>
      <c r="I76" s="31"/>
      <c r="J76" s="30"/>
      <c r="K76" s="33"/>
      <c r="L76" s="38"/>
    </row>
    <row r="77" spans="1:12" ht="33" customHeight="1" x14ac:dyDescent="0.3">
      <c r="A77" s="97"/>
      <c r="B77" s="97"/>
      <c r="C77" s="98" t="s">
        <v>98</v>
      </c>
      <c r="D77" s="98"/>
      <c r="E77" s="28" t="s">
        <v>99</v>
      </c>
      <c r="F77" s="28"/>
      <c r="G77" s="24" t="s">
        <v>13</v>
      </c>
      <c r="H77" s="28" t="s">
        <v>138</v>
      </c>
      <c r="I77" s="31"/>
      <c r="J77" s="30"/>
      <c r="K77" s="33"/>
      <c r="L77" s="38"/>
    </row>
    <row r="78" spans="1:12" ht="42" customHeight="1" x14ac:dyDescent="0.3">
      <c r="A78" s="97"/>
      <c r="B78" s="97"/>
      <c r="C78" s="98" t="s">
        <v>100</v>
      </c>
      <c r="D78" s="98"/>
      <c r="E78" s="31">
        <v>1</v>
      </c>
      <c r="F78" s="31"/>
      <c r="G78" s="24" t="s">
        <v>13</v>
      </c>
      <c r="H78" s="31" t="s">
        <v>166</v>
      </c>
      <c r="I78" s="31"/>
      <c r="J78" s="30"/>
      <c r="K78" s="33"/>
      <c r="L78" s="38"/>
    </row>
    <row r="79" spans="1:12" ht="83.25" customHeight="1" x14ac:dyDescent="0.3">
      <c r="A79" s="97"/>
      <c r="B79" s="97"/>
      <c r="C79" s="98" t="s">
        <v>101</v>
      </c>
      <c r="D79" s="98"/>
      <c r="E79" s="28" t="s">
        <v>57</v>
      </c>
      <c r="F79" s="28" t="s">
        <v>393</v>
      </c>
      <c r="G79" s="24" t="s">
        <v>298</v>
      </c>
      <c r="H79" s="28" t="s">
        <v>167</v>
      </c>
      <c r="I79" s="29" t="s">
        <v>410</v>
      </c>
      <c r="J79" s="30"/>
      <c r="K79" s="33" t="s">
        <v>287</v>
      </c>
      <c r="L79" s="39">
        <v>1650</v>
      </c>
    </row>
    <row r="80" spans="1:12" ht="31.5" customHeight="1" x14ac:dyDescent="0.3">
      <c r="A80" s="97"/>
      <c r="B80" s="97"/>
      <c r="C80" s="98" t="s">
        <v>102</v>
      </c>
      <c r="D80" s="98"/>
      <c r="E80" s="31">
        <v>1</v>
      </c>
      <c r="F80" s="31"/>
      <c r="G80" s="24" t="s">
        <v>13</v>
      </c>
      <c r="H80" s="28" t="s">
        <v>160</v>
      </c>
      <c r="I80" s="31"/>
      <c r="J80" s="30"/>
      <c r="K80" s="33"/>
      <c r="L80" s="38"/>
    </row>
    <row r="81" spans="1:12" ht="42" customHeight="1" x14ac:dyDescent="0.3">
      <c r="A81" s="97">
        <v>19</v>
      </c>
      <c r="B81" s="97" t="s">
        <v>12</v>
      </c>
      <c r="C81" s="98" t="s">
        <v>103</v>
      </c>
      <c r="D81" s="98"/>
      <c r="E81" s="28" t="s">
        <v>13</v>
      </c>
      <c r="F81" s="28"/>
      <c r="G81" s="24" t="s">
        <v>13</v>
      </c>
      <c r="H81" s="28" t="s">
        <v>139</v>
      </c>
      <c r="I81" s="31"/>
      <c r="J81" s="30"/>
      <c r="K81" s="33"/>
      <c r="L81" s="38"/>
    </row>
    <row r="82" spans="1:12" ht="109.5" customHeight="1" x14ac:dyDescent="0.3">
      <c r="A82" s="97"/>
      <c r="B82" s="97"/>
      <c r="C82" s="98" t="s">
        <v>104</v>
      </c>
      <c r="D82" s="98"/>
      <c r="E82" s="28" t="s">
        <v>13</v>
      </c>
      <c r="F82" s="28"/>
      <c r="G82" s="24" t="s">
        <v>13</v>
      </c>
      <c r="H82" s="40" t="s">
        <v>332</v>
      </c>
      <c r="I82" s="31"/>
      <c r="J82" s="30"/>
      <c r="K82" s="33"/>
      <c r="L82" s="38"/>
    </row>
    <row r="83" spans="1:12" x14ac:dyDescent="0.3">
      <c r="A83" s="94" t="s">
        <v>299</v>
      </c>
      <c r="B83" s="94"/>
      <c r="C83" s="94"/>
      <c r="D83" s="94"/>
      <c r="E83" s="94"/>
      <c r="F83" s="94"/>
      <c r="G83" s="94"/>
      <c r="H83" s="94"/>
      <c r="I83" s="94"/>
      <c r="J83" s="94"/>
      <c r="K83" s="94"/>
      <c r="L83" s="45">
        <f>SUM(L7:L82)</f>
        <v>23689</v>
      </c>
    </row>
  </sheetData>
  <mergeCells count="126">
    <mergeCell ref="B55:B57"/>
    <mergeCell ref="C64:D64"/>
    <mergeCell ref="C29:D29"/>
    <mergeCell ref="C33:D33"/>
    <mergeCell ref="C34:D34"/>
    <mergeCell ref="C35:D35"/>
    <mergeCell ref="C30:D30"/>
    <mergeCell ref="C36:D36"/>
    <mergeCell ref="C31:D31"/>
    <mergeCell ref="C53:D53"/>
    <mergeCell ref="C54:D54"/>
    <mergeCell ref="C59:D59"/>
    <mergeCell ref="C60:D60"/>
    <mergeCell ref="C55:D55"/>
    <mergeCell ref="C56:D56"/>
    <mergeCell ref="C57:D57"/>
    <mergeCell ref="C58:D58"/>
    <mergeCell ref="C62:D62"/>
    <mergeCell ref="C63:D63"/>
    <mergeCell ref="C80:D80"/>
    <mergeCell ref="A81:A82"/>
    <mergeCell ref="B81:B82"/>
    <mergeCell ref="C81:D81"/>
    <mergeCell ref="C82:D82"/>
    <mergeCell ref="C72:D72"/>
    <mergeCell ref="A73:A80"/>
    <mergeCell ref="B73:B80"/>
    <mergeCell ref="C73:D73"/>
    <mergeCell ref="C74:D74"/>
    <mergeCell ref="C75:D75"/>
    <mergeCell ref="C76:D76"/>
    <mergeCell ref="C77:D77"/>
    <mergeCell ref="B61:B72"/>
    <mergeCell ref="A61:A72"/>
    <mergeCell ref="C65:D65"/>
    <mergeCell ref="C66:D66"/>
    <mergeCell ref="C67:D67"/>
    <mergeCell ref="C78:D78"/>
    <mergeCell ref="C79:D79"/>
    <mergeCell ref="C69:D69"/>
    <mergeCell ref="C70:D70"/>
    <mergeCell ref="C71:D71"/>
    <mergeCell ref="C68:D68"/>
    <mergeCell ref="A51:A54"/>
    <mergeCell ref="B51:B54"/>
    <mergeCell ref="C51:D51"/>
    <mergeCell ref="C52:D52"/>
    <mergeCell ref="C61:D61"/>
    <mergeCell ref="C24:D24"/>
    <mergeCell ref="C25:D25"/>
    <mergeCell ref="C46:D46"/>
    <mergeCell ref="B43:B50"/>
    <mergeCell ref="C43:D43"/>
    <mergeCell ref="C44:D44"/>
    <mergeCell ref="C47:D47"/>
    <mergeCell ref="C48:D48"/>
    <mergeCell ref="C49:D49"/>
    <mergeCell ref="C50:D50"/>
    <mergeCell ref="C41:D41"/>
    <mergeCell ref="C42:D42"/>
    <mergeCell ref="A32:A36"/>
    <mergeCell ref="A28:A30"/>
    <mergeCell ref="B28:B30"/>
    <mergeCell ref="A22:A27"/>
    <mergeCell ref="A55:A57"/>
    <mergeCell ref="A58:A60"/>
    <mergeCell ref="B58:B60"/>
    <mergeCell ref="A43:A50"/>
    <mergeCell ref="A40:A42"/>
    <mergeCell ref="C37:D37"/>
    <mergeCell ref="C38:D38"/>
    <mergeCell ref="C39:D39"/>
    <mergeCell ref="C5:D6"/>
    <mergeCell ref="C16:D16"/>
    <mergeCell ref="C17:D17"/>
    <mergeCell ref="C21:D21"/>
    <mergeCell ref="C18:D18"/>
    <mergeCell ref="C19:D19"/>
    <mergeCell ref="B22:B27"/>
    <mergeCell ref="C22:D22"/>
    <mergeCell ref="C23:D23"/>
    <mergeCell ref="C45:D45"/>
    <mergeCell ref="A10:A14"/>
    <mergeCell ref="C9:D9"/>
    <mergeCell ref="E5:E6"/>
    <mergeCell ref="C26:D26"/>
    <mergeCell ref="C27:D27"/>
    <mergeCell ref="F5:F6"/>
    <mergeCell ref="B32:B36"/>
    <mergeCell ref="K7:K9"/>
    <mergeCell ref="L7:L9"/>
    <mergeCell ref="I5:I6"/>
    <mergeCell ref="J5:J6"/>
    <mergeCell ref="K5:K6"/>
    <mergeCell ref="L5:L6"/>
    <mergeCell ref="B10:B14"/>
    <mergeCell ref="C10:D10"/>
    <mergeCell ref="G5:G6"/>
    <mergeCell ref="F7:F9"/>
    <mergeCell ref="G7:G9"/>
    <mergeCell ref="F23:F25"/>
    <mergeCell ref="I23:I25"/>
    <mergeCell ref="A83:K83"/>
    <mergeCell ref="A2:L2"/>
    <mergeCell ref="A3:L3"/>
    <mergeCell ref="B40:B42"/>
    <mergeCell ref="C40:D40"/>
    <mergeCell ref="C11:C12"/>
    <mergeCell ref="C13:D13"/>
    <mergeCell ref="C14:D14"/>
    <mergeCell ref="A15:A20"/>
    <mergeCell ref="B15:B20"/>
    <mergeCell ref="C15:D15"/>
    <mergeCell ref="H28:H30"/>
    <mergeCell ref="C32:D32"/>
    <mergeCell ref="C28:D28"/>
    <mergeCell ref="A7:A9"/>
    <mergeCell ref="B7:B9"/>
    <mergeCell ref="C7:D7"/>
    <mergeCell ref="A5:A6"/>
    <mergeCell ref="B5:B6"/>
    <mergeCell ref="L10:L12"/>
    <mergeCell ref="L28:L30"/>
    <mergeCell ref="C20:D20"/>
    <mergeCell ref="C8:D8"/>
    <mergeCell ref="H5:H6"/>
  </mergeCells>
  <phoneticPr fontId="4" type="noConversion"/>
  <pageMargins left="0.23622047244094491" right="0.19685039370078741" top="0.23622047244094491" bottom="0.19685039370078741" header="0.19685039370078741" footer="0.19685039370078741"/>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31"/>
  <sheetViews>
    <sheetView topLeftCell="A25" zoomScale="80" zoomScaleNormal="80" workbookViewId="0">
      <selection activeCell="F27" sqref="F27"/>
    </sheetView>
  </sheetViews>
  <sheetFormatPr defaultRowHeight="15.5" x14ac:dyDescent="0.35"/>
  <cols>
    <col min="2" max="2" width="7.75" customWidth="1"/>
    <col min="3" max="3" width="34.25" customWidth="1"/>
    <col min="4" max="4" width="12.25" customWidth="1"/>
    <col min="5" max="5" width="19.75" customWidth="1"/>
    <col min="6" max="6" width="10" customWidth="1"/>
    <col min="7" max="7" width="50.58203125" hidden="1" customWidth="1"/>
    <col min="8" max="8" width="37.08203125" customWidth="1"/>
    <col min="9" max="9" width="9.5" style="7" customWidth="1"/>
    <col min="10" max="10" width="11.75" style="7" customWidth="1"/>
  </cols>
  <sheetData>
    <row r="1" spans="1:12" ht="17.5" x14ac:dyDescent="0.35">
      <c r="A1" s="111" t="s">
        <v>198</v>
      </c>
      <c r="B1" s="111"/>
      <c r="C1" s="111"/>
      <c r="D1" s="111"/>
      <c r="E1" s="111"/>
      <c r="F1" s="111"/>
      <c r="G1" s="111"/>
    </row>
    <row r="2" spans="1:12" ht="40.5" customHeight="1" x14ac:dyDescent="0.35">
      <c r="A2" s="108" t="s">
        <v>337</v>
      </c>
      <c r="B2" s="108"/>
      <c r="C2" s="108"/>
      <c r="D2" s="108"/>
      <c r="E2" s="108"/>
      <c r="F2" s="108"/>
      <c r="G2" s="108"/>
      <c r="H2" s="108"/>
      <c r="I2" s="108"/>
      <c r="J2" s="108"/>
    </row>
    <row r="3" spans="1:12" ht="18" x14ac:dyDescent="0.35">
      <c r="A3" s="109" t="s">
        <v>324</v>
      </c>
      <c r="B3" s="109"/>
      <c r="C3" s="109"/>
      <c r="D3" s="109"/>
      <c r="E3" s="109"/>
      <c r="F3" s="109"/>
      <c r="G3" s="109"/>
      <c r="H3" s="109"/>
      <c r="I3" s="109"/>
      <c r="J3" s="109"/>
    </row>
    <row r="4" spans="1:12" x14ac:dyDescent="0.35">
      <c r="F4" s="11"/>
    </row>
    <row r="5" spans="1:12" ht="51" customHeight="1" x14ac:dyDescent="0.35">
      <c r="A5" s="10" t="s">
        <v>18</v>
      </c>
      <c r="B5" s="10" t="s">
        <v>19</v>
      </c>
      <c r="C5" s="10" t="s">
        <v>17</v>
      </c>
      <c r="D5" s="17" t="s">
        <v>189</v>
      </c>
      <c r="E5" s="17" t="s">
        <v>321</v>
      </c>
      <c r="F5" s="17" t="s">
        <v>323</v>
      </c>
      <c r="G5" s="10" t="s">
        <v>144</v>
      </c>
      <c r="H5" s="10" t="s">
        <v>282</v>
      </c>
      <c r="I5" s="10" t="s">
        <v>197</v>
      </c>
      <c r="J5" s="10" t="s">
        <v>312</v>
      </c>
    </row>
    <row r="6" spans="1:12" ht="129" customHeight="1" x14ac:dyDescent="0.35">
      <c r="A6" s="106">
        <v>1</v>
      </c>
      <c r="B6" s="106" t="s">
        <v>1</v>
      </c>
      <c r="C6" s="9" t="s">
        <v>199</v>
      </c>
      <c r="D6" s="8">
        <v>1</v>
      </c>
      <c r="E6" s="8" t="s">
        <v>378</v>
      </c>
      <c r="F6" s="10" t="s">
        <v>13</v>
      </c>
      <c r="G6" s="12" t="s">
        <v>200</v>
      </c>
      <c r="H6" s="22" t="s">
        <v>250</v>
      </c>
      <c r="I6" s="15"/>
      <c r="J6" s="15"/>
      <c r="L6">
        <f>0.35/0.5</f>
        <v>0.7</v>
      </c>
    </row>
    <row r="7" spans="1:12" ht="93" x14ac:dyDescent="0.35">
      <c r="A7" s="110"/>
      <c r="B7" s="110"/>
      <c r="C7" s="9" t="s">
        <v>201</v>
      </c>
      <c r="D7" s="22" t="s">
        <v>313</v>
      </c>
      <c r="E7" s="22" t="s">
        <v>456</v>
      </c>
      <c r="F7" s="10" t="s">
        <v>13</v>
      </c>
      <c r="G7" s="22" t="s">
        <v>202</v>
      </c>
      <c r="H7" s="22"/>
      <c r="I7" s="15"/>
      <c r="J7" s="22"/>
    </row>
    <row r="8" spans="1:12" ht="146.25" customHeight="1" x14ac:dyDescent="0.35">
      <c r="A8" s="107"/>
      <c r="B8" s="107"/>
      <c r="C8" s="9" t="s">
        <v>389</v>
      </c>
      <c r="D8" s="8">
        <v>0.7</v>
      </c>
      <c r="E8" s="8"/>
      <c r="F8" s="10" t="s">
        <v>13</v>
      </c>
      <c r="G8" s="22" t="s">
        <v>314</v>
      </c>
      <c r="H8" s="22"/>
      <c r="I8" s="15"/>
      <c r="J8" s="15"/>
    </row>
    <row r="9" spans="1:12" ht="84.75" customHeight="1" x14ac:dyDescent="0.35">
      <c r="A9" s="22">
        <v>2</v>
      </c>
      <c r="B9" s="22" t="s">
        <v>2</v>
      </c>
      <c r="C9" s="9" t="s">
        <v>204</v>
      </c>
      <c r="D9" s="8">
        <v>1</v>
      </c>
      <c r="E9" s="8" t="s">
        <v>368</v>
      </c>
      <c r="F9" s="10" t="s">
        <v>13</v>
      </c>
      <c r="G9" s="22" t="s">
        <v>205</v>
      </c>
      <c r="H9" s="12"/>
      <c r="I9" s="15"/>
      <c r="J9" s="15"/>
    </row>
    <row r="10" spans="1:12" ht="113.25" customHeight="1" x14ac:dyDescent="0.35">
      <c r="A10" s="22">
        <v>3</v>
      </c>
      <c r="B10" s="22" t="s">
        <v>206</v>
      </c>
      <c r="C10" s="9" t="s">
        <v>207</v>
      </c>
      <c r="D10" s="22" t="s">
        <v>13</v>
      </c>
      <c r="E10" s="12" t="s">
        <v>412</v>
      </c>
      <c r="F10" s="10" t="s">
        <v>13</v>
      </c>
      <c r="G10" s="22" t="s">
        <v>208</v>
      </c>
      <c r="H10" s="22"/>
      <c r="I10" s="15"/>
      <c r="J10" s="15"/>
    </row>
    <row r="11" spans="1:12" ht="132.75" customHeight="1" x14ac:dyDescent="0.35">
      <c r="A11" s="22">
        <v>4</v>
      </c>
      <c r="B11" s="22" t="s">
        <v>4</v>
      </c>
      <c r="C11" s="9" t="s">
        <v>209</v>
      </c>
      <c r="D11" s="22" t="s">
        <v>13</v>
      </c>
      <c r="E11" s="22" t="s">
        <v>364</v>
      </c>
      <c r="F11" s="10" t="s">
        <v>13</v>
      </c>
      <c r="G11" s="22" t="s">
        <v>210</v>
      </c>
      <c r="H11" s="22" t="s">
        <v>296</v>
      </c>
      <c r="I11" s="15"/>
      <c r="J11" s="15"/>
    </row>
    <row r="12" spans="1:12" ht="69" customHeight="1" x14ac:dyDescent="0.35">
      <c r="A12" s="106">
        <v>5</v>
      </c>
      <c r="B12" s="106" t="s">
        <v>5</v>
      </c>
      <c r="C12" s="9" t="s">
        <v>190</v>
      </c>
      <c r="D12" s="22" t="s">
        <v>99</v>
      </c>
      <c r="E12" s="22" t="s">
        <v>369</v>
      </c>
      <c r="F12" s="10" t="s">
        <v>13</v>
      </c>
      <c r="G12" s="22" t="s">
        <v>191</v>
      </c>
      <c r="H12" s="12"/>
      <c r="I12" s="15"/>
      <c r="J12" s="15"/>
    </row>
    <row r="13" spans="1:12" ht="75.75" customHeight="1" x14ac:dyDescent="0.35">
      <c r="A13" s="110"/>
      <c r="B13" s="110"/>
      <c r="C13" s="9" t="s">
        <v>211</v>
      </c>
      <c r="D13" s="22" t="s">
        <v>212</v>
      </c>
      <c r="E13" s="22" t="s">
        <v>371</v>
      </c>
      <c r="F13" s="10" t="s">
        <v>13</v>
      </c>
      <c r="G13" s="22" t="s">
        <v>213</v>
      </c>
      <c r="H13" s="12"/>
      <c r="I13" s="15"/>
      <c r="J13" s="15"/>
    </row>
    <row r="14" spans="1:12" ht="88.5" customHeight="1" x14ac:dyDescent="0.35">
      <c r="A14" s="110"/>
      <c r="B14" s="110"/>
      <c r="C14" s="9" t="s">
        <v>214</v>
      </c>
      <c r="D14" s="8">
        <v>0.8</v>
      </c>
      <c r="E14" s="8"/>
      <c r="F14" s="10" t="s">
        <v>13</v>
      </c>
      <c r="G14" s="22" t="s">
        <v>215</v>
      </c>
      <c r="H14" s="12"/>
      <c r="I14" s="15"/>
      <c r="J14" s="15"/>
    </row>
    <row r="15" spans="1:12" ht="120.75" customHeight="1" x14ac:dyDescent="0.35">
      <c r="A15" s="107"/>
      <c r="B15" s="107"/>
      <c r="C15" s="9" t="s">
        <v>216</v>
      </c>
      <c r="D15" s="8">
        <v>0.8</v>
      </c>
      <c r="E15" s="8" t="s">
        <v>422</v>
      </c>
      <c r="F15" s="10" t="s">
        <v>13</v>
      </c>
      <c r="G15" s="22" t="s">
        <v>217</v>
      </c>
      <c r="H15" s="22" t="s">
        <v>402</v>
      </c>
      <c r="I15" s="15" t="s">
        <v>283</v>
      </c>
      <c r="J15" s="15"/>
    </row>
    <row r="16" spans="1:12" ht="112.5" customHeight="1" x14ac:dyDescent="0.35">
      <c r="A16" s="22">
        <v>6</v>
      </c>
      <c r="B16" s="22" t="s">
        <v>6</v>
      </c>
      <c r="C16" s="9" t="s">
        <v>403</v>
      </c>
      <c r="D16" s="22" t="s">
        <v>13</v>
      </c>
      <c r="E16" s="22" t="s">
        <v>352</v>
      </c>
      <c r="F16" s="10" t="s">
        <v>13</v>
      </c>
      <c r="G16" s="22" t="s">
        <v>220</v>
      </c>
      <c r="H16" s="22" t="s">
        <v>413</v>
      </c>
      <c r="I16" s="15" t="s">
        <v>283</v>
      </c>
      <c r="J16" s="15"/>
    </row>
    <row r="17" spans="1:10" s="13" customFormat="1" ht="225" customHeight="1" x14ac:dyDescent="0.35">
      <c r="A17" s="22">
        <v>7</v>
      </c>
      <c r="B17" s="22" t="s">
        <v>192</v>
      </c>
      <c r="C17" s="9" t="s">
        <v>404</v>
      </c>
      <c r="D17" s="22" t="s">
        <v>221</v>
      </c>
      <c r="E17" s="49" t="s">
        <v>426</v>
      </c>
      <c r="F17" s="10" t="s">
        <v>13</v>
      </c>
      <c r="G17" s="22" t="s">
        <v>222</v>
      </c>
      <c r="H17" s="22" t="s">
        <v>405</v>
      </c>
      <c r="I17" s="15" t="s">
        <v>283</v>
      </c>
      <c r="J17" s="15">
        <v>360</v>
      </c>
    </row>
    <row r="18" spans="1:10" ht="152.25" customHeight="1" x14ac:dyDescent="0.35">
      <c r="A18" s="106">
        <v>8</v>
      </c>
      <c r="B18" s="106" t="s">
        <v>223</v>
      </c>
      <c r="C18" s="9" t="s">
        <v>224</v>
      </c>
      <c r="D18" s="22" t="s">
        <v>13</v>
      </c>
      <c r="E18" s="22"/>
      <c r="F18" s="10" t="s">
        <v>219</v>
      </c>
      <c r="G18" s="18" t="s">
        <v>225</v>
      </c>
      <c r="H18" s="22"/>
      <c r="I18" s="15"/>
      <c r="J18" s="15"/>
    </row>
    <row r="19" spans="1:10" ht="102.75" customHeight="1" x14ac:dyDescent="0.35">
      <c r="A19" s="110"/>
      <c r="B19" s="110"/>
      <c r="C19" s="9" t="s">
        <v>315</v>
      </c>
      <c r="D19" s="22" t="s">
        <v>13</v>
      </c>
      <c r="E19" s="22" t="s">
        <v>365</v>
      </c>
      <c r="F19" s="10" t="s">
        <v>219</v>
      </c>
      <c r="G19" s="22" t="s">
        <v>226</v>
      </c>
      <c r="H19" s="22"/>
      <c r="I19" s="15"/>
      <c r="J19" s="15"/>
    </row>
    <row r="20" spans="1:10" ht="99.75" customHeight="1" x14ac:dyDescent="0.35">
      <c r="A20" s="110"/>
      <c r="B20" s="110"/>
      <c r="C20" s="9" t="s">
        <v>193</v>
      </c>
      <c r="D20" s="22" t="s">
        <v>196</v>
      </c>
      <c r="E20" s="22" t="s">
        <v>366</v>
      </c>
      <c r="F20" s="10" t="s">
        <v>219</v>
      </c>
      <c r="G20" s="22" t="s">
        <v>227</v>
      </c>
      <c r="H20" s="22"/>
      <c r="I20" s="15"/>
      <c r="J20" s="15"/>
    </row>
    <row r="21" spans="1:10" s="13" customFormat="1" ht="90.75" customHeight="1" x14ac:dyDescent="0.35">
      <c r="A21" s="107"/>
      <c r="B21" s="107"/>
      <c r="C21" s="9" t="s">
        <v>228</v>
      </c>
      <c r="D21" s="22" t="s">
        <v>229</v>
      </c>
      <c r="E21" s="49" t="s">
        <v>425</v>
      </c>
      <c r="F21" s="10" t="s">
        <v>219</v>
      </c>
      <c r="G21" s="22" t="s">
        <v>230</v>
      </c>
      <c r="H21" s="22"/>
      <c r="I21" s="15"/>
      <c r="J21" s="15"/>
    </row>
    <row r="22" spans="1:10" ht="51.75" customHeight="1" x14ac:dyDescent="0.35">
      <c r="A22" s="106">
        <v>9</v>
      </c>
      <c r="B22" s="106" t="s">
        <v>11</v>
      </c>
      <c r="C22" s="19" t="s">
        <v>316</v>
      </c>
      <c r="D22" s="25" t="s">
        <v>59</v>
      </c>
      <c r="E22" s="25"/>
      <c r="F22" s="20" t="s">
        <v>219</v>
      </c>
      <c r="G22" s="25" t="s">
        <v>231</v>
      </c>
      <c r="H22" s="22"/>
      <c r="I22" s="15"/>
      <c r="J22" s="15"/>
    </row>
    <row r="23" spans="1:10" ht="80.25" customHeight="1" x14ac:dyDescent="0.35">
      <c r="A23" s="110"/>
      <c r="B23" s="110"/>
      <c r="C23" s="9" t="s">
        <v>317</v>
      </c>
      <c r="D23" s="22" t="s">
        <v>232</v>
      </c>
      <c r="E23" s="22"/>
      <c r="F23" s="10" t="s">
        <v>13</v>
      </c>
      <c r="G23" s="22" t="s">
        <v>233</v>
      </c>
      <c r="H23" s="22"/>
      <c r="I23" s="15"/>
      <c r="J23" s="15"/>
    </row>
    <row r="24" spans="1:10" ht="97.5" customHeight="1" x14ac:dyDescent="0.35">
      <c r="A24" s="110"/>
      <c r="B24" s="110"/>
      <c r="C24" s="9" t="s">
        <v>234</v>
      </c>
      <c r="D24" s="8">
        <v>1</v>
      </c>
      <c r="E24" s="8"/>
      <c r="F24" s="10" t="s">
        <v>13</v>
      </c>
      <c r="G24" s="22" t="s">
        <v>235</v>
      </c>
      <c r="H24" s="22"/>
      <c r="I24" s="15"/>
      <c r="J24" s="15"/>
    </row>
    <row r="25" spans="1:10" ht="74.25" customHeight="1" x14ac:dyDescent="0.35">
      <c r="A25" s="110"/>
      <c r="B25" s="110"/>
      <c r="C25" s="9" t="s">
        <v>236</v>
      </c>
      <c r="D25" s="22" t="s">
        <v>13</v>
      </c>
      <c r="E25" s="22"/>
      <c r="F25" s="10" t="s">
        <v>13</v>
      </c>
      <c r="G25" s="22" t="s">
        <v>237</v>
      </c>
      <c r="H25" s="22"/>
      <c r="I25" s="15"/>
      <c r="J25" s="15"/>
    </row>
    <row r="26" spans="1:10" ht="93" x14ac:dyDescent="0.35">
      <c r="A26" s="110"/>
      <c r="B26" s="110"/>
      <c r="C26" s="9" t="s">
        <v>318</v>
      </c>
      <c r="D26" s="22" t="s">
        <v>238</v>
      </c>
      <c r="E26" s="22" t="s">
        <v>424</v>
      </c>
      <c r="F26" s="10" t="s">
        <v>13</v>
      </c>
      <c r="G26" s="22" t="s">
        <v>239</v>
      </c>
      <c r="H26" s="9" t="s">
        <v>410</v>
      </c>
      <c r="I26" s="15" t="s">
        <v>283</v>
      </c>
      <c r="J26" s="15">
        <v>100</v>
      </c>
    </row>
    <row r="27" spans="1:10" ht="71.25" customHeight="1" x14ac:dyDescent="0.35">
      <c r="A27" s="110"/>
      <c r="B27" s="110"/>
      <c r="C27" s="9" t="s">
        <v>240</v>
      </c>
      <c r="D27" s="22" t="s">
        <v>238</v>
      </c>
      <c r="E27" s="22"/>
      <c r="F27" s="10" t="s">
        <v>13</v>
      </c>
      <c r="G27" s="22" t="s">
        <v>241</v>
      </c>
      <c r="H27" s="22"/>
      <c r="I27" s="15"/>
      <c r="J27" s="15"/>
    </row>
    <row r="28" spans="1:10" ht="92.25" customHeight="1" x14ac:dyDescent="0.35">
      <c r="A28" s="107"/>
      <c r="B28" s="107"/>
      <c r="C28" s="9" t="s">
        <v>242</v>
      </c>
      <c r="D28" s="8">
        <v>1</v>
      </c>
      <c r="E28" s="8"/>
      <c r="F28" s="10" t="s">
        <v>13</v>
      </c>
      <c r="G28" s="22" t="s">
        <v>243</v>
      </c>
      <c r="H28" s="22"/>
      <c r="I28" s="27"/>
      <c r="J28" s="15"/>
    </row>
    <row r="29" spans="1:10" ht="132.75" customHeight="1" x14ac:dyDescent="0.35">
      <c r="A29" s="106">
        <v>10</v>
      </c>
      <c r="B29" s="106" t="s">
        <v>244</v>
      </c>
      <c r="C29" s="9" t="s">
        <v>245</v>
      </c>
      <c r="D29" s="22" t="s">
        <v>13</v>
      </c>
      <c r="E29" s="22" t="s">
        <v>367</v>
      </c>
      <c r="F29" s="10" t="s">
        <v>13</v>
      </c>
      <c r="G29" s="22" t="s">
        <v>333</v>
      </c>
      <c r="H29" s="22"/>
      <c r="I29" s="15"/>
      <c r="J29" s="15"/>
    </row>
    <row r="30" spans="1:10" ht="124" x14ac:dyDescent="0.35">
      <c r="A30" s="107"/>
      <c r="B30" s="107"/>
      <c r="C30" s="9" t="s">
        <v>319</v>
      </c>
      <c r="D30" s="22" t="s">
        <v>13</v>
      </c>
      <c r="E30" s="22" t="s">
        <v>13</v>
      </c>
      <c r="F30" s="10" t="s">
        <v>13</v>
      </c>
      <c r="G30" s="22" t="s">
        <v>246</v>
      </c>
      <c r="H30" s="22"/>
      <c r="I30" s="15"/>
      <c r="J30" s="15"/>
    </row>
    <row r="31" spans="1:10" x14ac:dyDescent="0.35">
      <c r="A31" s="105" t="s">
        <v>299</v>
      </c>
      <c r="B31" s="105"/>
      <c r="C31" s="105"/>
      <c r="D31" s="105"/>
      <c r="E31" s="105"/>
      <c r="F31" s="105"/>
      <c r="G31" s="105"/>
      <c r="H31" s="105"/>
      <c r="I31" s="105"/>
      <c r="J31" s="21">
        <f>SUM(J6:J30)</f>
        <v>460</v>
      </c>
    </row>
  </sheetData>
  <mergeCells count="14">
    <mergeCell ref="A1:G1"/>
    <mergeCell ref="A6:A8"/>
    <mergeCell ref="B6:B8"/>
    <mergeCell ref="A12:A15"/>
    <mergeCell ref="B12:B15"/>
    <mergeCell ref="A31:I31"/>
    <mergeCell ref="A29:A30"/>
    <mergeCell ref="B29:B30"/>
    <mergeCell ref="A2:J2"/>
    <mergeCell ref="A3:J3"/>
    <mergeCell ref="A18:A21"/>
    <mergeCell ref="B18:B21"/>
    <mergeCell ref="A22:A28"/>
    <mergeCell ref="B22:B28"/>
  </mergeCells>
  <pageMargins left="0.31496062992125984" right="0.31496062992125984" top="0.35433070866141736" bottom="0.35433070866141736" header="0.11811023622047245" footer="0.11811023622047245"/>
  <pageSetup paperSize="9" scale="8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31"/>
  <sheetViews>
    <sheetView topLeftCell="A34" zoomScale="90" zoomScaleNormal="90" workbookViewId="0">
      <selection activeCell="M17" sqref="M17"/>
    </sheetView>
  </sheetViews>
  <sheetFormatPr defaultRowHeight="15.5" x14ac:dyDescent="0.35"/>
  <cols>
    <col min="1" max="1" width="5.25" customWidth="1"/>
    <col min="2" max="2" width="7.83203125" customWidth="1"/>
    <col min="3" max="3" width="28.58203125" customWidth="1"/>
    <col min="4" max="4" width="9.75" customWidth="1"/>
    <col min="5" max="5" width="26.08203125" customWidth="1"/>
    <col min="6" max="6" width="9.75" customWidth="1"/>
    <col min="7" max="7" width="36.75" style="13" hidden="1" customWidth="1"/>
    <col min="8" max="8" width="38" hidden="1" customWidth="1"/>
    <col min="9" max="9" width="28.83203125" customWidth="1"/>
    <col min="10" max="10" width="10.08203125" customWidth="1"/>
  </cols>
  <sheetData>
    <row r="1" spans="1:13" ht="17.5" x14ac:dyDescent="0.35">
      <c r="A1" s="111" t="s">
        <v>247</v>
      </c>
      <c r="B1" s="111"/>
      <c r="C1" s="111"/>
      <c r="D1" s="111"/>
      <c r="E1" s="111"/>
      <c r="F1" s="111"/>
      <c r="G1" s="111"/>
      <c r="H1" s="111"/>
      <c r="I1" s="111"/>
      <c r="J1" s="111"/>
    </row>
    <row r="2" spans="1:13" ht="45.75" customHeight="1" x14ac:dyDescent="0.35">
      <c r="A2" s="113" t="s">
        <v>336</v>
      </c>
      <c r="B2" s="113"/>
      <c r="C2" s="113"/>
      <c r="D2" s="113"/>
      <c r="E2" s="113"/>
      <c r="F2" s="113"/>
      <c r="G2" s="113"/>
      <c r="H2" s="113"/>
      <c r="I2" s="113"/>
      <c r="J2" s="113"/>
    </row>
    <row r="3" spans="1:13" ht="18" x14ac:dyDescent="0.35">
      <c r="A3" s="109" t="s">
        <v>324</v>
      </c>
      <c r="B3" s="109"/>
      <c r="C3" s="109"/>
      <c r="D3" s="109"/>
      <c r="E3" s="109"/>
      <c r="F3" s="109"/>
      <c r="G3" s="109"/>
      <c r="H3" s="109"/>
      <c r="I3" s="109"/>
      <c r="J3" s="109"/>
    </row>
    <row r="4" spans="1:13" ht="9" customHeight="1" x14ac:dyDescent="0.35">
      <c r="F4" s="11"/>
    </row>
    <row r="5" spans="1:13" ht="59.25" customHeight="1" x14ac:dyDescent="0.35">
      <c r="A5" s="10" t="s">
        <v>18</v>
      </c>
      <c r="B5" s="10" t="s">
        <v>19</v>
      </c>
      <c r="C5" s="10" t="s">
        <v>17</v>
      </c>
      <c r="D5" s="17" t="s">
        <v>189</v>
      </c>
      <c r="E5" s="17" t="s">
        <v>322</v>
      </c>
      <c r="F5" s="17" t="s">
        <v>323</v>
      </c>
      <c r="G5" s="10" t="s">
        <v>280</v>
      </c>
      <c r="H5" s="10" t="s">
        <v>248</v>
      </c>
      <c r="I5" s="10" t="s">
        <v>282</v>
      </c>
      <c r="J5" s="10" t="s">
        <v>197</v>
      </c>
    </row>
    <row r="6" spans="1:13" ht="93" x14ac:dyDescent="0.35">
      <c r="A6" s="112">
        <v>1</v>
      </c>
      <c r="B6" s="112" t="s">
        <v>1</v>
      </c>
      <c r="C6" s="9" t="s">
        <v>199</v>
      </c>
      <c r="D6" s="8">
        <v>1</v>
      </c>
      <c r="E6" s="8" t="s">
        <v>377</v>
      </c>
      <c r="F6" s="10" t="s">
        <v>13</v>
      </c>
      <c r="G6" s="12" t="s">
        <v>249</v>
      </c>
      <c r="H6" s="22" t="s">
        <v>250</v>
      </c>
      <c r="I6" s="22" t="s">
        <v>250</v>
      </c>
      <c r="J6" s="15"/>
    </row>
    <row r="7" spans="1:13" ht="77.5" x14ac:dyDescent="0.35">
      <c r="A7" s="112"/>
      <c r="B7" s="112"/>
      <c r="C7" s="9" t="s">
        <v>201</v>
      </c>
      <c r="D7" s="22" t="s">
        <v>313</v>
      </c>
      <c r="E7" s="22" t="s">
        <v>379</v>
      </c>
      <c r="F7" s="10" t="s">
        <v>13</v>
      </c>
      <c r="G7" s="22" t="s">
        <v>251</v>
      </c>
      <c r="H7" s="22" t="s">
        <v>252</v>
      </c>
      <c r="I7" s="22" t="s">
        <v>252</v>
      </c>
      <c r="J7" s="15"/>
    </row>
    <row r="8" spans="1:13" ht="85.5" customHeight="1" x14ac:dyDescent="0.35">
      <c r="A8" s="112"/>
      <c r="B8" s="112"/>
      <c r="C8" s="9" t="s">
        <v>203</v>
      </c>
      <c r="D8" s="8">
        <v>0.7</v>
      </c>
      <c r="E8" s="8"/>
      <c r="F8" s="10" t="s">
        <v>13</v>
      </c>
      <c r="G8" s="22" t="s">
        <v>416</v>
      </c>
      <c r="H8" s="22" t="s">
        <v>252</v>
      </c>
      <c r="I8" s="22"/>
      <c r="J8" s="15"/>
    </row>
    <row r="9" spans="1:13" ht="46.5" x14ac:dyDescent="0.35">
      <c r="A9" s="22">
        <v>2</v>
      </c>
      <c r="B9" s="22" t="s">
        <v>2</v>
      </c>
      <c r="C9" s="9" t="s">
        <v>204</v>
      </c>
      <c r="D9" s="8">
        <v>1</v>
      </c>
      <c r="E9" s="8" t="s">
        <v>374</v>
      </c>
      <c r="F9" s="10" t="s">
        <v>13</v>
      </c>
      <c r="G9" s="22" t="s">
        <v>253</v>
      </c>
      <c r="H9" s="12" t="s">
        <v>254</v>
      </c>
      <c r="I9" s="12" t="s">
        <v>254</v>
      </c>
      <c r="J9" s="15"/>
    </row>
    <row r="10" spans="1:13" ht="102" customHeight="1" x14ac:dyDescent="0.35">
      <c r="A10" s="22">
        <v>3</v>
      </c>
      <c r="B10" s="22" t="s">
        <v>206</v>
      </c>
      <c r="C10" s="9" t="s">
        <v>207</v>
      </c>
      <c r="D10" s="22" t="s">
        <v>13</v>
      </c>
      <c r="E10" s="12" t="s">
        <v>412</v>
      </c>
      <c r="F10" s="10" t="s">
        <v>13</v>
      </c>
      <c r="G10" s="22" t="s">
        <v>255</v>
      </c>
      <c r="H10" s="12" t="s">
        <v>256</v>
      </c>
      <c r="I10" s="22"/>
      <c r="J10" s="15"/>
    </row>
    <row r="11" spans="1:13" ht="142.5" customHeight="1" x14ac:dyDescent="0.35">
      <c r="A11" s="22">
        <v>4</v>
      </c>
      <c r="B11" s="22" t="s">
        <v>4</v>
      </c>
      <c r="C11" s="9" t="s">
        <v>209</v>
      </c>
      <c r="D11" s="22" t="s">
        <v>13</v>
      </c>
      <c r="E11" s="22" t="s">
        <v>364</v>
      </c>
      <c r="F11" s="10" t="s">
        <v>13</v>
      </c>
      <c r="G11" s="22" t="s">
        <v>257</v>
      </c>
      <c r="H11" s="12" t="s">
        <v>258</v>
      </c>
      <c r="I11" s="22" t="s">
        <v>296</v>
      </c>
      <c r="J11" s="15"/>
    </row>
    <row r="12" spans="1:13" ht="85.5" customHeight="1" x14ac:dyDescent="0.35">
      <c r="A12" s="112">
        <v>5</v>
      </c>
      <c r="B12" s="112" t="s">
        <v>5</v>
      </c>
      <c r="C12" s="9" t="s">
        <v>190</v>
      </c>
      <c r="D12" s="22" t="s">
        <v>99</v>
      </c>
      <c r="E12" s="22" t="s">
        <v>369</v>
      </c>
      <c r="F12" s="10" t="s">
        <v>13</v>
      </c>
      <c r="G12" s="22" t="s">
        <v>191</v>
      </c>
      <c r="H12" s="12" t="s">
        <v>258</v>
      </c>
      <c r="I12" s="12"/>
      <c r="J12" s="15"/>
    </row>
    <row r="13" spans="1:13" ht="85.5" customHeight="1" x14ac:dyDescent="0.35">
      <c r="A13" s="112"/>
      <c r="B13" s="112"/>
      <c r="C13" s="9" t="s">
        <v>211</v>
      </c>
      <c r="D13" s="22" t="s">
        <v>212</v>
      </c>
      <c r="E13" s="22" t="s">
        <v>372</v>
      </c>
      <c r="F13" s="10" t="s">
        <v>13</v>
      </c>
      <c r="G13" s="22" t="s">
        <v>259</v>
      </c>
      <c r="H13" s="12" t="s">
        <v>258</v>
      </c>
      <c r="I13" s="12"/>
      <c r="J13" s="15"/>
    </row>
    <row r="14" spans="1:13" ht="85.5" customHeight="1" x14ac:dyDescent="0.35">
      <c r="A14" s="112"/>
      <c r="B14" s="112"/>
      <c r="C14" s="9" t="s">
        <v>214</v>
      </c>
      <c r="D14" s="8">
        <v>0.8</v>
      </c>
      <c r="E14" s="8"/>
      <c r="F14" s="10" t="s">
        <v>13</v>
      </c>
      <c r="G14" s="22" t="s">
        <v>261</v>
      </c>
      <c r="H14" s="12" t="s">
        <v>262</v>
      </c>
      <c r="I14" s="22" t="s">
        <v>297</v>
      </c>
      <c r="J14" s="15"/>
    </row>
    <row r="15" spans="1:13" ht="85.5" customHeight="1" x14ac:dyDescent="0.35">
      <c r="A15" s="112"/>
      <c r="B15" s="112"/>
      <c r="C15" s="9" t="s">
        <v>216</v>
      </c>
      <c r="D15" s="8">
        <v>0.8</v>
      </c>
      <c r="E15" s="8"/>
      <c r="F15" s="10" t="s">
        <v>260</v>
      </c>
      <c r="G15" s="22" t="s">
        <v>417</v>
      </c>
      <c r="H15" s="22" t="s">
        <v>263</v>
      </c>
      <c r="I15" s="22" t="s">
        <v>402</v>
      </c>
      <c r="J15" s="15" t="s">
        <v>283</v>
      </c>
    </row>
    <row r="16" spans="1:13" ht="124" x14ac:dyDescent="0.35">
      <c r="A16" s="22">
        <v>6</v>
      </c>
      <c r="B16" s="22" t="s">
        <v>6</v>
      </c>
      <c r="C16" s="9" t="s">
        <v>403</v>
      </c>
      <c r="D16" s="22" t="s">
        <v>13</v>
      </c>
      <c r="E16" s="22" t="s">
        <v>352</v>
      </c>
      <c r="F16" s="10" t="s">
        <v>13</v>
      </c>
      <c r="G16" s="22" t="s">
        <v>418</v>
      </c>
      <c r="H16" s="12" t="s">
        <v>264</v>
      </c>
      <c r="I16" s="22" t="s">
        <v>413</v>
      </c>
      <c r="J16" s="15" t="s">
        <v>283</v>
      </c>
      <c r="K16">
        <v>47</v>
      </c>
      <c r="L16">
        <f>K16*20%</f>
        <v>9.4</v>
      </c>
      <c r="M16">
        <f>K16-L16</f>
        <v>37.6</v>
      </c>
    </row>
    <row r="17" spans="1:10" s="16" customFormat="1" ht="201.5" x14ac:dyDescent="0.35">
      <c r="A17" s="22">
        <v>7</v>
      </c>
      <c r="B17" s="22" t="s">
        <v>192</v>
      </c>
      <c r="C17" s="9" t="s">
        <v>423</v>
      </c>
      <c r="D17" s="22" t="s">
        <v>221</v>
      </c>
      <c r="E17" s="22" t="s">
        <v>429</v>
      </c>
      <c r="F17" s="10" t="s">
        <v>219</v>
      </c>
      <c r="G17" s="22" t="s">
        <v>265</v>
      </c>
      <c r="H17" s="12" t="s">
        <v>266</v>
      </c>
      <c r="I17" s="22" t="s">
        <v>311</v>
      </c>
      <c r="J17" s="15" t="s">
        <v>283</v>
      </c>
    </row>
    <row r="18" spans="1:10" ht="85.5" customHeight="1" x14ac:dyDescent="0.35">
      <c r="A18" s="112">
        <v>8</v>
      </c>
      <c r="B18" s="112" t="s">
        <v>223</v>
      </c>
      <c r="C18" s="9" t="s">
        <v>224</v>
      </c>
      <c r="D18" s="22" t="s">
        <v>13</v>
      </c>
      <c r="E18" s="22"/>
      <c r="F18" s="10" t="s">
        <v>219</v>
      </c>
      <c r="G18" s="18" t="s">
        <v>267</v>
      </c>
      <c r="H18" s="22" t="s">
        <v>268</v>
      </c>
      <c r="I18" s="22"/>
      <c r="J18" s="15"/>
    </row>
    <row r="19" spans="1:10" ht="100.5" customHeight="1" x14ac:dyDescent="0.35">
      <c r="A19" s="112"/>
      <c r="B19" s="112"/>
      <c r="C19" s="9" t="s">
        <v>315</v>
      </c>
      <c r="D19" s="22" t="s">
        <v>13</v>
      </c>
      <c r="E19" s="22" t="s">
        <v>370</v>
      </c>
      <c r="F19" s="10" t="s">
        <v>219</v>
      </c>
      <c r="G19" s="22" t="s">
        <v>269</v>
      </c>
      <c r="H19" s="22" t="s">
        <v>268</v>
      </c>
      <c r="I19" s="22" t="s">
        <v>194</v>
      </c>
      <c r="J19" s="15" t="s">
        <v>283</v>
      </c>
    </row>
    <row r="20" spans="1:10" ht="85.5" customHeight="1" x14ac:dyDescent="0.35">
      <c r="A20" s="112"/>
      <c r="B20" s="112"/>
      <c r="C20" s="9" t="s">
        <v>193</v>
      </c>
      <c r="D20" s="22" t="s">
        <v>196</v>
      </c>
      <c r="E20" s="22" t="s">
        <v>375</v>
      </c>
      <c r="F20" s="10" t="s">
        <v>219</v>
      </c>
      <c r="G20" s="22" t="s">
        <v>281</v>
      </c>
      <c r="H20" s="22" t="s">
        <v>268</v>
      </c>
      <c r="I20" s="22" t="s">
        <v>194</v>
      </c>
      <c r="J20" s="15"/>
    </row>
    <row r="21" spans="1:10" s="13" customFormat="1" ht="85.5" customHeight="1" x14ac:dyDescent="0.35">
      <c r="A21" s="112"/>
      <c r="B21" s="112"/>
      <c r="C21" s="9" t="s">
        <v>228</v>
      </c>
      <c r="D21" s="22" t="s">
        <v>229</v>
      </c>
      <c r="E21" s="22" t="s">
        <v>427</v>
      </c>
      <c r="F21" s="10" t="s">
        <v>428</v>
      </c>
      <c r="G21" s="22" t="s">
        <v>271</v>
      </c>
      <c r="H21" s="22" t="s">
        <v>272</v>
      </c>
      <c r="I21" s="22" t="s">
        <v>289</v>
      </c>
      <c r="J21" s="15" t="s">
        <v>283</v>
      </c>
    </row>
    <row r="22" spans="1:10" ht="74.25" customHeight="1" x14ac:dyDescent="0.35">
      <c r="A22" s="112">
        <v>9</v>
      </c>
      <c r="B22" s="112" t="s">
        <v>11</v>
      </c>
      <c r="C22" s="9" t="s">
        <v>316</v>
      </c>
      <c r="D22" s="22" t="s">
        <v>59</v>
      </c>
      <c r="E22" s="25"/>
      <c r="F22" s="10" t="s">
        <v>219</v>
      </c>
      <c r="G22" s="22" t="s">
        <v>273</v>
      </c>
      <c r="H22" s="22" t="s">
        <v>268</v>
      </c>
      <c r="I22" s="22"/>
      <c r="J22" s="15"/>
    </row>
    <row r="23" spans="1:10" ht="85.5" customHeight="1" x14ac:dyDescent="0.35">
      <c r="A23" s="112"/>
      <c r="B23" s="112"/>
      <c r="C23" s="9" t="s">
        <v>317</v>
      </c>
      <c r="D23" s="22" t="s">
        <v>232</v>
      </c>
      <c r="E23" s="22"/>
      <c r="F23" s="10" t="s">
        <v>13</v>
      </c>
      <c r="G23" s="22" t="s">
        <v>274</v>
      </c>
      <c r="H23" s="22" t="s">
        <v>268</v>
      </c>
      <c r="I23" s="22"/>
      <c r="J23" s="15"/>
    </row>
    <row r="24" spans="1:10" ht="85.5" customHeight="1" x14ac:dyDescent="0.35">
      <c r="A24" s="112"/>
      <c r="B24" s="112"/>
      <c r="C24" s="9" t="s">
        <v>234</v>
      </c>
      <c r="D24" s="8">
        <v>1</v>
      </c>
      <c r="E24" s="8"/>
      <c r="F24" s="10" t="s">
        <v>13</v>
      </c>
      <c r="G24" s="22" t="s">
        <v>275</v>
      </c>
      <c r="H24" s="22" t="s">
        <v>194</v>
      </c>
      <c r="I24" s="22"/>
      <c r="J24" s="15"/>
    </row>
    <row r="25" spans="1:10" ht="85.5" customHeight="1" x14ac:dyDescent="0.35">
      <c r="A25" s="112"/>
      <c r="B25" s="112"/>
      <c r="C25" s="9" t="s">
        <v>236</v>
      </c>
      <c r="D25" s="22" t="s">
        <v>13</v>
      </c>
      <c r="E25" s="22"/>
      <c r="F25" s="10" t="s">
        <v>13</v>
      </c>
      <c r="G25" s="22" t="s">
        <v>276</v>
      </c>
      <c r="H25" s="22" t="s">
        <v>194</v>
      </c>
      <c r="I25" s="22"/>
      <c r="J25" s="15"/>
    </row>
    <row r="26" spans="1:10" ht="100.5" customHeight="1" x14ac:dyDescent="0.35">
      <c r="A26" s="112"/>
      <c r="B26" s="112"/>
      <c r="C26" s="9" t="s">
        <v>318</v>
      </c>
      <c r="D26" s="22" t="s">
        <v>238</v>
      </c>
      <c r="E26" s="22" t="s">
        <v>424</v>
      </c>
      <c r="F26" s="10" t="s">
        <v>13</v>
      </c>
      <c r="G26" s="22" t="s">
        <v>419</v>
      </c>
      <c r="H26" s="22" t="s">
        <v>194</v>
      </c>
      <c r="I26" s="9" t="s">
        <v>410</v>
      </c>
      <c r="J26" s="15" t="s">
        <v>283</v>
      </c>
    </row>
    <row r="27" spans="1:10" ht="85.5" customHeight="1" x14ac:dyDescent="0.35">
      <c r="A27" s="112"/>
      <c r="B27" s="112"/>
      <c r="C27" s="9" t="s">
        <v>240</v>
      </c>
      <c r="D27" s="22" t="s">
        <v>238</v>
      </c>
      <c r="E27" s="22"/>
      <c r="F27" s="10" t="s">
        <v>13</v>
      </c>
      <c r="G27" s="22" t="s">
        <v>277</v>
      </c>
      <c r="H27" s="22" t="s">
        <v>194</v>
      </c>
      <c r="I27" s="22"/>
      <c r="J27" s="15"/>
    </row>
    <row r="28" spans="1:10" ht="85.5" customHeight="1" x14ac:dyDescent="0.35">
      <c r="A28" s="112"/>
      <c r="B28" s="112"/>
      <c r="C28" s="9" t="s">
        <v>242</v>
      </c>
      <c r="D28" s="8">
        <v>1</v>
      </c>
      <c r="E28" s="8"/>
      <c r="F28" s="10" t="s">
        <v>13</v>
      </c>
      <c r="G28" s="22" t="s">
        <v>278</v>
      </c>
      <c r="H28" s="22" t="s">
        <v>194</v>
      </c>
      <c r="I28" s="22"/>
      <c r="J28" s="15"/>
    </row>
    <row r="29" spans="1:10" ht="124" x14ac:dyDescent="0.35">
      <c r="A29" s="112">
        <v>10</v>
      </c>
      <c r="B29" s="112" t="s">
        <v>244</v>
      </c>
      <c r="C29" s="9" t="s">
        <v>245</v>
      </c>
      <c r="D29" s="22" t="s">
        <v>13</v>
      </c>
      <c r="E29" s="22" t="s">
        <v>367</v>
      </c>
      <c r="F29" s="10" t="s">
        <v>13</v>
      </c>
      <c r="G29" s="22" t="s">
        <v>195</v>
      </c>
      <c r="H29" s="22" t="s">
        <v>194</v>
      </c>
      <c r="I29" s="22"/>
      <c r="J29" s="15"/>
    </row>
    <row r="30" spans="1:10" ht="204.75" customHeight="1" x14ac:dyDescent="0.35">
      <c r="A30" s="112"/>
      <c r="B30" s="112"/>
      <c r="C30" s="9" t="s">
        <v>319</v>
      </c>
      <c r="D30" s="22" t="s">
        <v>13</v>
      </c>
      <c r="E30" s="22" t="s">
        <v>13</v>
      </c>
      <c r="F30" s="10" t="s">
        <v>13</v>
      </c>
      <c r="G30" s="22" t="s">
        <v>279</v>
      </c>
      <c r="H30" s="22" t="s">
        <v>194</v>
      </c>
      <c r="I30" s="22"/>
      <c r="J30" s="15"/>
    </row>
    <row r="31" spans="1:10" x14ac:dyDescent="0.35">
      <c r="A31" s="105" t="s">
        <v>299</v>
      </c>
      <c r="B31" s="105"/>
      <c r="C31" s="105"/>
      <c r="D31" s="105"/>
      <c r="E31" s="105"/>
      <c r="F31" s="105"/>
      <c r="G31" s="105"/>
      <c r="H31" s="105"/>
      <c r="I31" s="105"/>
      <c r="J31" s="105"/>
    </row>
  </sheetData>
  <mergeCells count="14">
    <mergeCell ref="A6:A8"/>
    <mergeCell ref="B6:B8"/>
    <mergeCell ref="A2:J2"/>
    <mergeCell ref="A3:J3"/>
    <mergeCell ref="A1:J1"/>
    <mergeCell ref="A31:J31"/>
    <mergeCell ref="A29:A30"/>
    <mergeCell ref="B29:B30"/>
    <mergeCell ref="A12:A15"/>
    <mergeCell ref="B12:B15"/>
    <mergeCell ref="A18:A21"/>
    <mergeCell ref="B18:B21"/>
    <mergeCell ref="A22:A28"/>
    <mergeCell ref="B22:B28"/>
  </mergeCells>
  <pageMargins left="0.35433070866141736" right="0.23622047244094491" top="0.31496062992125984" bottom="0.31496062992125984" header="0.31496062992125984" footer="0.31496062992125984"/>
  <pageSetup paperSize="9" scale="9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40"/>
  <sheetViews>
    <sheetView topLeftCell="A4" zoomScale="90" zoomScaleNormal="90" workbookViewId="0">
      <selection activeCell="I7" sqref="I7"/>
    </sheetView>
  </sheetViews>
  <sheetFormatPr defaultRowHeight="15.5" x14ac:dyDescent="0.35"/>
  <cols>
    <col min="1" max="1" width="4.08203125" customWidth="1"/>
    <col min="2" max="2" width="7.25" customWidth="1"/>
    <col min="3" max="3" width="34" customWidth="1"/>
    <col min="4" max="4" width="9.33203125" customWidth="1"/>
    <col min="5" max="5" width="17.08203125" customWidth="1"/>
    <col min="6" max="6" width="11.75" customWidth="1"/>
    <col min="7" max="7" width="36.75" style="13" hidden="1" customWidth="1"/>
    <col min="8" max="8" width="38" hidden="1" customWidth="1"/>
    <col min="9" max="9" width="35.75" customWidth="1"/>
    <col min="10" max="10" width="9.08203125" customWidth="1"/>
    <col min="11" max="11" width="8.08203125" customWidth="1"/>
  </cols>
  <sheetData>
    <row r="1" spans="1:11" ht="17.5" x14ac:dyDescent="0.35">
      <c r="A1" s="111" t="s">
        <v>247</v>
      </c>
      <c r="B1" s="111"/>
      <c r="C1" s="111"/>
      <c r="D1" s="111"/>
      <c r="E1" s="111"/>
      <c r="F1" s="111"/>
      <c r="G1" s="111"/>
      <c r="H1" s="111"/>
      <c r="I1" s="111"/>
      <c r="J1" s="111"/>
      <c r="K1" s="111"/>
    </row>
    <row r="2" spans="1:11" ht="45.75" customHeight="1" x14ac:dyDescent="0.35">
      <c r="A2" s="113" t="s">
        <v>335</v>
      </c>
      <c r="B2" s="113"/>
      <c r="C2" s="113"/>
      <c r="D2" s="113"/>
      <c r="E2" s="113"/>
      <c r="F2" s="113"/>
      <c r="G2" s="113"/>
      <c r="H2" s="113"/>
      <c r="I2" s="113"/>
      <c r="J2" s="113"/>
      <c r="K2" s="113"/>
    </row>
    <row r="3" spans="1:11" ht="18" x14ac:dyDescent="0.35">
      <c r="A3" s="109" t="s">
        <v>334</v>
      </c>
      <c r="B3" s="109"/>
      <c r="C3" s="109"/>
      <c r="D3" s="109"/>
      <c r="E3" s="109"/>
      <c r="F3" s="109"/>
      <c r="G3" s="109"/>
      <c r="H3" s="109"/>
      <c r="I3" s="109"/>
      <c r="J3" s="109"/>
      <c r="K3" s="109"/>
    </row>
    <row r="4" spans="1:11" ht="9" customHeight="1" x14ac:dyDescent="0.35">
      <c r="F4" s="11"/>
    </row>
    <row r="5" spans="1:11" s="48" customFormat="1" ht="78.75" customHeight="1" x14ac:dyDescent="0.3">
      <c r="A5" s="24" t="s">
        <v>18</v>
      </c>
      <c r="B5" s="24" t="s">
        <v>19</v>
      </c>
      <c r="C5" s="24" t="s">
        <v>17</v>
      </c>
      <c r="D5" s="26" t="s">
        <v>189</v>
      </c>
      <c r="E5" s="26" t="s">
        <v>322</v>
      </c>
      <c r="F5" s="24" t="s">
        <v>323</v>
      </c>
      <c r="G5" s="24" t="s">
        <v>280</v>
      </c>
      <c r="H5" s="24" t="s">
        <v>248</v>
      </c>
      <c r="I5" s="24" t="s">
        <v>282</v>
      </c>
      <c r="J5" s="24" t="s">
        <v>197</v>
      </c>
      <c r="K5" s="24" t="s">
        <v>415</v>
      </c>
    </row>
    <row r="6" spans="1:11" ht="111" customHeight="1" x14ac:dyDescent="0.35">
      <c r="A6" s="112">
        <v>1</v>
      </c>
      <c r="B6" s="112" t="s">
        <v>1</v>
      </c>
      <c r="C6" s="9" t="s">
        <v>199</v>
      </c>
      <c r="D6" s="8">
        <v>1</v>
      </c>
      <c r="E6" s="8" t="s">
        <v>378</v>
      </c>
      <c r="F6" s="10" t="s">
        <v>13</v>
      </c>
      <c r="G6" s="12"/>
      <c r="H6" s="22" t="s">
        <v>250</v>
      </c>
      <c r="I6" s="22" t="s">
        <v>250</v>
      </c>
      <c r="J6" s="15"/>
      <c r="K6" s="114"/>
    </row>
    <row r="7" spans="1:11" ht="113.25" customHeight="1" x14ac:dyDescent="0.35">
      <c r="A7" s="112"/>
      <c r="B7" s="112"/>
      <c r="C7" s="9" t="s">
        <v>201</v>
      </c>
      <c r="D7" s="22" t="s">
        <v>313</v>
      </c>
      <c r="E7" s="22" t="s">
        <v>380</v>
      </c>
      <c r="F7" s="10" t="s">
        <v>13</v>
      </c>
      <c r="G7" s="22"/>
      <c r="H7" s="22" t="s">
        <v>252</v>
      </c>
      <c r="I7" s="22" t="s">
        <v>252</v>
      </c>
      <c r="J7" s="15"/>
      <c r="K7" s="114"/>
    </row>
    <row r="8" spans="1:11" ht="85.5" customHeight="1" x14ac:dyDescent="0.35">
      <c r="A8" s="112"/>
      <c r="B8" s="112"/>
      <c r="C8" s="9" t="s">
        <v>203</v>
      </c>
      <c r="D8" s="8">
        <v>0.7</v>
      </c>
      <c r="E8" s="8"/>
      <c r="F8" s="10" t="s">
        <v>13</v>
      </c>
      <c r="G8" s="22"/>
      <c r="H8" s="22" t="s">
        <v>252</v>
      </c>
      <c r="I8" s="22" t="s">
        <v>252</v>
      </c>
      <c r="J8" s="15"/>
      <c r="K8" s="114"/>
    </row>
    <row r="9" spans="1:11" ht="85.5" customHeight="1" x14ac:dyDescent="0.35">
      <c r="A9" s="22">
        <v>2</v>
      </c>
      <c r="B9" s="22" t="s">
        <v>2</v>
      </c>
      <c r="C9" s="9" t="s">
        <v>204</v>
      </c>
      <c r="D9" s="8">
        <v>1</v>
      </c>
      <c r="E9" s="8" t="s">
        <v>381</v>
      </c>
      <c r="F9" s="10" t="s">
        <v>13</v>
      </c>
      <c r="G9" s="22"/>
      <c r="H9" s="12" t="s">
        <v>254</v>
      </c>
      <c r="I9" s="12" t="s">
        <v>254</v>
      </c>
      <c r="J9" s="15"/>
      <c r="K9" s="15"/>
    </row>
    <row r="10" spans="1:11" ht="115.5" customHeight="1" x14ac:dyDescent="0.35">
      <c r="A10" s="22">
        <v>3</v>
      </c>
      <c r="B10" s="22" t="s">
        <v>206</v>
      </c>
      <c r="C10" s="9" t="s">
        <v>207</v>
      </c>
      <c r="D10" s="22" t="s">
        <v>13</v>
      </c>
      <c r="E10" s="12" t="s">
        <v>412</v>
      </c>
      <c r="F10" s="10" t="s">
        <v>13</v>
      </c>
      <c r="G10" s="22"/>
      <c r="H10" s="12" t="s">
        <v>256</v>
      </c>
      <c r="I10" s="22"/>
      <c r="J10" s="15"/>
      <c r="K10" s="15"/>
    </row>
    <row r="11" spans="1:11" ht="148.5" customHeight="1" x14ac:dyDescent="0.35">
      <c r="A11" s="22">
        <v>4</v>
      </c>
      <c r="B11" s="22" t="s">
        <v>4</v>
      </c>
      <c r="C11" s="9" t="s">
        <v>209</v>
      </c>
      <c r="D11" s="22" t="s">
        <v>13</v>
      </c>
      <c r="E11" s="22" t="s">
        <v>364</v>
      </c>
      <c r="F11" s="10" t="s">
        <v>13</v>
      </c>
      <c r="G11" s="22"/>
      <c r="H11" s="12" t="s">
        <v>258</v>
      </c>
      <c r="I11" s="22"/>
      <c r="J11" s="15"/>
      <c r="K11" s="15"/>
    </row>
    <row r="12" spans="1:11" ht="85.5" customHeight="1" x14ac:dyDescent="0.35">
      <c r="A12" s="112">
        <v>5</v>
      </c>
      <c r="B12" s="112" t="s">
        <v>5</v>
      </c>
      <c r="C12" s="9" t="s">
        <v>190</v>
      </c>
      <c r="D12" s="22" t="s">
        <v>99</v>
      </c>
      <c r="E12" s="22" t="s">
        <v>369</v>
      </c>
      <c r="F12" s="10" t="s">
        <v>13</v>
      </c>
      <c r="G12" s="22"/>
      <c r="H12" s="12" t="s">
        <v>258</v>
      </c>
      <c r="I12" s="47"/>
      <c r="J12" s="15"/>
      <c r="K12" s="15"/>
    </row>
    <row r="13" spans="1:11" ht="85.5" customHeight="1" x14ac:dyDescent="0.35">
      <c r="A13" s="112"/>
      <c r="B13" s="112"/>
      <c r="C13" s="9" t="s">
        <v>211</v>
      </c>
      <c r="D13" s="22" t="s">
        <v>212</v>
      </c>
      <c r="E13" s="22" t="s">
        <v>373</v>
      </c>
      <c r="F13" s="10" t="s">
        <v>13</v>
      </c>
      <c r="G13" s="22"/>
      <c r="H13" s="12" t="s">
        <v>258</v>
      </c>
      <c r="I13" s="47"/>
      <c r="J13" s="15"/>
      <c r="K13" s="15"/>
    </row>
    <row r="14" spans="1:11" ht="85.5" customHeight="1" x14ac:dyDescent="0.35">
      <c r="A14" s="112"/>
      <c r="B14" s="112"/>
      <c r="C14" s="9" t="s">
        <v>214</v>
      </c>
      <c r="D14" s="8">
        <v>0.8</v>
      </c>
      <c r="E14" s="8"/>
      <c r="F14" s="10" t="s">
        <v>13</v>
      </c>
      <c r="G14" s="22"/>
      <c r="H14" s="12" t="s">
        <v>262</v>
      </c>
      <c r="I14" s="12"/>
      <c r="J14" s="15"/>
      <c r="K14" s="15"/>
    </row>
    <row r="15" spans="1:11" ht="85.5" customHeight="1" x14ac:dyDescent="0.35">
      <c r="A15" s="112"/>
      <c r="B15" s="112"/>
      <c r="C15" s="9" t="s">
        <v>216</v>
      </c>
      <c r="D15" s="8">
        <v>0.8</v>
      </c>
      <c r="E15" s="8"/>
      <c r="F15" s="10" t="s">
        <v>260</v>
      </c>
      <c r="G15" s="22"/>
      <c r="H15" s="22" t="s">
        <v>263</v>
      </c>
      <c r="I15" s="22" t="s">
        <v>414</v>
      </c>
      <c r="J15" s="15" t="s">
        <v>287</v>
      </c>
      <c r="K15" s="15">
        <v>50</v>
      </c>
    </row>
    <row r="16" spans="1:11" ht="85.5" customHeight="1" x14ac:dyDescent="0.35">
      <c r="A16" s="22">
        <v>6</v>
      </c>
      <c r="B16" s="22" t="s">
        <v>6</v>
      </c>
      <c r="C16" s="9" t="s">
        <v>218</v>
      </c>
      <c r="D16" s="22" t="s">
        <v>13</v>
      </c>
      <c r="E16" s="22"/>
      <c r="F16" s="10" t="s">
        <v>260</v>
      </c>
      <c r="G16" s="22"/>
      <c r="H16" s="12" t="s">
        <v>264</v>
      </c>
      <c r="I16" s="22" t="s">
        <v>413</v>
      </c>
      <c r="J16" s="15" t="s">
        <v>287</v>
      </c>
      <c r="K16" s="15"/>
    </row>
    <row r="17" spans="1:11" s="13" customFormat="1" ht="255" customHeight="1" x14ac:dyDescent="0.35">
      <c r="A17" s="22">
        <v>7</v>
      </c>
      <c r="B17" s="22" t="s">
        <v>192</v>
      </c>
      <c r="C17" s="9" t="s">
        <v>420</v>
      </c>
      <c r="D17" s="22" t="s">
        <v>221</v>
      </c>
      <c r="E17" s="22" t="s">
        <v>384</v>
      </c>
      <c r="F17" s="10" t="s">
        <v>260</v>
      </c>
      <c r="G17" s="22"/>
      <c r="H17" s="12" t="s">
        <v>266</v>
      </c>
      <c r="I17" s="22" t="s">
        <v>311</v>
      </c>
      <c r="J17" s="15" t="s">
        <v>287</v>
      </c>
      <c r="K17" s="15">
        <v>760</v>
      </c>
    </row>
    <row r="18" spans="1:11" ht="85.5" customHeight="1" x14ac:dyDescent="0.35">
      <c r="A18" s="112">
        <v>8</v>
      </c>
      <c r="B18" s="112" t="s">
        <v>223</v>
      </c>
      <c r="C18" s="9" t="s">
        <v>224</v>
      </c>
      <c r="D18" s="22" t="s">
        <v>13</v>
      </c>
      <c r="E18" s="22"/>
      <c r="F18" s="10" t="s">
        <v>219</v>
      </c>
      <c r="G18" s="18"/>
      <c r="H18" s="22" t="s">
        <v>268</v>
      </c>
      <c r="I18" s="22"/>
      <c r="J18" s="15"/>
      <c r="K18" s="15"/>
    </row>
    <row r="19" spans="1:11" ht="106.5" customHeight="1" x14ac:dyDescent="0.35">
      <c r="A19" s="112"/>
      <c r="B19" s="112"/>
      <c r="C19" s="9" t="s">
        <v>315</v>
      </c>
      <c r="D19" s="22" t="s">
        <v>13</v>
      </c>
      <c r="E19" s="22" t="s">
        <v>370</v>
      </c>
      <c r="F19" s="10" t="s">
        <v>219</v>
      </c>
      <c r="G19" s="22"/>
      <c r="H19" s="22" t="s">
        <v>268</v>
      </c>
      <c r="I19" s="22"/>
      <c r="J19" s="15"/>
      <c r="K19" s="15"/>
    </row>
    <row r="20" spans="1:11" ht="105.75" customHeight="1" x14ac:dyDescent="0.35">
      <c r="A20" s="112"/>
      <c r="B20" s="112"/>
      <c r="C20" s="9" t="s">
        <v>193</v>
      </c>
      <c r="D20" s="22" t="s">
        <v>196</v>
      </c>
      <c r="E20" s="22" t="s">
        <v>385</v>
      </c>
      <c r="F20" s="10" t="s">
        <v>219</v>
      </c>
      <c r="G20" s="22"/>
      <c r="H20" s="22" t="s">
        <v>268</v>
      </c>
      <c r="I20" s="22"/>
      <c r="J20" s="15"/>
      <c r="K20" s="15"/>
    </row>
    <row r="21" spans="1:11" s="13" customFormat="1" ht="85.5" customHeight="1" x14ac:dyDescent="0.35">
      <c r="A21" s="112"/>
      <c r="B21" s="112"/>
      <c r="C21" s="9" t="s">
        <v>228</v>
      </c>
      <c r="D21" s="22" t="s">
        <v>229</v>
      </c>
      <c r="E21" s="22" t="s">
        <v>382</v>
      </c>
      <c r="F21" s="10" t="s">
        <v>270</v>
      </c>
      <c r="G21" s="22"/>
      <c r="H21" s="22" t="s">
        <v>272</v>
      </c>
      <c r="I21" s="22" t="s">
        <v>289</v>
      </c>
      <c r="J21" s="15" t="s">
        <v>287</v>
      </c>
      <c r="K21" s="15">
        <v>3.4</v>
      </c>
    </row>
    <row r="22" spans="1:11" ht="74.25" customHeight="1" x14ac:dyDescent="0.35">
      <c r="A22" s="112">
        <v>9</v>
      </c>
      <c r="B22" s="112" t="s">
        <v>11</v>
      </c>
      <c r="C22" s="9" t="s">
        <v>316</v>
      </c>
      <c r="D22" s="22" t="s">
        <v>59</v>
      </c>
      <c r="E22" s="22"/>
      <c r="F22" s="10" t="s">
        <v>219</v>
      </c>
      <c r="G22" s="22"/>
      <c r="H22" s="22" t="s">
        <v>268</v>
      </c>
      <c r="I22" s="22"/>
      <c r="J22" s="15"/>
      <c r="K22" s="15"/>
    </row>
    <row r="23" spans="1:11" ht="85.5" customHeight="1" x14ac:dyDescent="0.35">
      <c r="A23" s="112"/>
      <c r="B23" s="112"/>
      <c r="C23" s="9" t="s">
        <v>317</v>
      </c>
      <c r="D23" s="22" t="s">
        <v>232</v>
      </c>
      <c r="E23" s="22"/>
      <c r="F23" s="10" t="s">
        <v>13</v>
      </c>
      <c r="G23" s="22"/>
      <c r="H23" s="22" t="s">
        <v>268</v>
      </c>
      <c r="I23" s="22"/>
      <c r="J23" s="15"/>
      <c r="K23" s="15"/>
    </row>
    <row r="24" spans="1:11" ht="85.5" customHeight="1" x14ac:dyDescent="0.35">
      <c r="A24" s="112"/>
      <c r="B24" s="112"/>
      <c r="C24" s="9" t="s">
        <v>234</v>
      </c>
      <c r="D24" s="8">
        <v>1</v>
      </c>
      <c r="E24" s="8"/>
      <c r="F24" s="10" t="s">
        <v>13</v>
      </c>
      <c r="G24" s="22"/>
      <c r="H24" s="22" t="s">
        <v>194</v>
      </c>
      <c r="I24" s="22"/>
      <c r="J24" s="15"/>
      <c r="K24" s="15"/>
    </row>
    <row r="25" spans="1:11" ht="85.5" customHeight="1" x14ac:dyDescent="0.35">
      <c r="A25" s="112"/>
      <c r="B25" s="112"/>
      <c r="C25" s="9" t="s">
        <v>236</v>
      </c>
      <c r="D25" s="22" t="s">
        <v>13</v>
      </c>
      <c r="E25" s="22"/>
      <c r="F25" s="10" t="s">
        <v>13</v>
      </c>
      <c r="G25" s="22"/>
      <c r="H25" s="22" t="s">
        <v>194</v>
      </c>
      <c r="I25" s="22"/>
      <c r="J25" s="15"/>
      <c r="K25" s="15"/>
    </row>
    <row r="26" spans="1:11" ht="67.5" customHeight="1" x14ac:dyDescent="0.35">
      <c r="A26" s="112"/>
      <c r="B26" s="112"/>
      <c r="C26" s="9" t="s">
        <v>318</v>
      </c>
      <c r="D26" s="22" t="s">
        <v>238</v>
      </c>
      <c r="E26" s="22"/>
      <c r="F26" s="10" t="s">
        <v>260</v>
      </c>
      <c r="G26" s="22"/>
      <c r="H26" s="22" t="s">
        <v>194</v>
      </c>
      <c r="I26" s="9" t="s">
        <v>410</v>
      </c>
      <c r="J26" s="15" t="s">
        <v>287</v>
      </c>
      <c r="K26" s="15">
        <v>200</v>
      </c>
    </row>
    <row r="27" spans="1:11" ht="66" customHeight="1" x14ac:dyDescent="0.35">
      <c r="A27" s="112"/>
      <c r="B27" s="112"/>
      <c r="C27" s="9" t="s">
        <v>240</v>
      </c>
      <c r="D27" s="22" t="s">
        <v>238</v>
      </c>
      <c r="E27" s="22"/>
      <c r="F27" s="10" t="s">
        <v>13</v>
      </c>
      <c r="G27" s="22"/>
      <c r="H27" s="22" t="s">
        <v>194</v>
      </c>
      <c r="I27" s="22"/>
      <c r="J27" s="15"/>
      <c r="K27" s="15"/>
    </row>
    <row r="28" spans="1:11" ht="69.75" customHeight="1" x14ac:dyDescent="0.35">
      <c r="A28" s="112"/>
      <c r="B28" s="112"/>
      <c r="C28" s="9" t="s">
        <v>242</v>
      </c>
      <c r="D28" s="8">
        <v>1</v>
      </c>
      <c r="E28" s="8"/>
      <c r="F28" s="10" t="s">
        <v>13</v>
      </c>
      <c r="G28" s="22"/>
      <c r="H28" s="22" t="s">
        <v>194</v>
      </c>
      <c r="I28" s="22"/>
      <c r="J28" s="15"/>
      <c r="K28" s="15"/>
    </row>
    <row r="29" spans="1:11" ht="133.5" customHeight="1" x14ac:dyDescent="0.35">
      <c r="A29" s="112">
        <v>10</v>
      </c>
      <c r="B29" s="112" t="s">
        <v>244</v>
      </c>
      <c r="C29" s="9" t="s">
        <v>245</v>
      </c>
      <c r="D29" s="22" t="s">
        <v>13</v>
      </c>
      <c r="E29" s="22" t="s">
        <v>367</v>
      </c>
      <c r="F29" s="10" t="s">
        <v>13</v>
      </c>
      <c r="G29" s="22"/>
      <c r="H29" s="22" t="s">
        <v>194</v>
      </c>
      <c r="I29" s="22"/>
      <c r="J29" s="15"/>
      <c r="K29" s="15"/>
    </row>
    <row r="30" spans="1:11" ht="136.5" customHeight="1" x14ac:dyDescent="0.35">
      <c r="A30" s="112"/>
      <c r="B30" s="112"/>
      <c r="C30" s="9" t="s">
        <v>319</v>
      </c>
      <c r="D30" s="22" t="s">
        <v>13</v>
      </c>
      <c r="E30" s="22" t="s">
        <v>13</v>
      </c>
      <c r="F30" s="10" t="s">
        <v>13</v>
      </c>
      <c r="G30" s="22"/>
      <c r="H30" s="22" t="s">
        <v>194</v>
      </c>
      <c r="I30" s="22"/>
      <c r="J30" s="15"/>
      <c r="K30" s="15"/>
    </row>
    <row r="31" spans="1:11" x14ac:dyDescent="0.35">
      <c r="A31" s="105" t="s">
        <v>299</v>
      </c>
      <c r="B31" s="105"/>
      <c r="C31" s="105"/>
      <c r="D31" s="105"/>
      <c r="E31" s="105"/>
      <c r="F31" s="105"/>
      <c r="G31" s="105"/>
      <c r="H31" s="105"/>
      <c r="I31" s="105"/>
      <c r="J31" s="105"/>
      <c r="K31" s="46">
        <f>SUM(K6:K30)</f>
        <v>1013.4</v>
      </c>
    </row>
    <row r="40" spans="9:9" x14ac:dyDescent="0.35">
      <c r="I40" s="23"/>
    </row>
  </sheetData>
  <mergeCells count="15">
    <mergeCell ref="A12:A15"/>
    <mergeCell ref="B12:B15"/>
    <mergeCell ref="A1:K1"/>
    <mergeCell ref="A2:K2"/>
    <mergeCell ref="A3:K3"/>
    <mergeCell ref="A6:A8"/>
    <mergeCell ref="B6:B8"/>
    <mergeCell ref="K6:K8"/>
    <mergeCell ref="A31:J31"/>
    <mergeCell ref="A18:A21"/>
    <mergeCell ref="B18:B21"/>
    <mergeCell ref="A22:A28"/>
    <mergeCell ref="B22:B28"/>
    <mergeCell ref="A29:A30"/>
    <mergeCell ref="B29:B30"/>
  </mergeCells>
  <pageMargins left="0.23622047244094491" right="0.19685039370078741" top="0.35433070866141736" bottom="0.35433070866141736" header="0.31496062992125984" footer="0.31496062992125984"/>
  <pageSetup paperSize="9" scale="9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Kon Braih</vt:lpstr>
      <vt:lpstr>Sheet1</vt:lpstr>
      <vt:lpstr>PL 13</vt:lpstr>
      <vt:lpstr>xã NTM nâng cao</vt:lpstr>
      <vt:lpstr>Thôn DTTS thôn 6</vt:lpstr>
      <vt:lpstr>ThônDTTS thôn 7</vt:lpstr>
      <vt:lpstr>ThônDTTS thôn 8</vt:lpstr>
      <vt:lpstr>'Kon Braih'!Print_Titles</vt:lpstr>
      <vt:lpstr>'Thôn DTTS thôn 6'!Print_Titles</vt:lpstr>
      <vt:lpstr>'ThônDTTS thôn 7'!Print_Titles</vt:lpstr>
      <vt:lpstr>'ThônDTTS thôn 8'!Print_Titles</vt:lpstr>
      <vt:lpstr>'xã NTM nâng cao'!Print_Titles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2025-09-15T03:23:40Z</cp:lastPrinted>
  <dcterms:created xsi:type="dcterms:W3CDTF">2022-05-22T02:32:36Z</dcterms:created>
  <dcterms:modified xsi:type="dcterms:W3CDTF">2025-11-25T08:33:22Z</dcterms:modified>
</cp:coreProperties>
</file>